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84\"/>
    </mc:Choice>
  </mc:AlternateContent>
  <xr:revisionPtr revIDLastSave="0" documentId="8_{846B25E6-4FB3-4538-B074-EBF1CD7A4B4D}" xr6:coauthVersionLast="41" xr6:coauthVersionMax="41" xr10:uidLastSave="{00000000-0000-0000-0000-000000000000}"/>
  <bookViews>
    <workbookView xWindow="1245" yWindow="1080" windowWidth="26655" windowHeight="14190" xr2:uid="{9FA7ECB0-156B-42E0-A503-A5CFFB88A2F4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'PLS-M8'!$A$12:$L$91</definedName>
    <definedName name="_xlnm.Print_Area" localSheetId="4">'PLS-T0'!$A$1:$F$35</definedName>
    <definedName name="_xlnm.Print_Area" localSheetId="5">'PLS-T8'!$A$14:$G$73</definedName>
    <definedName name="_xlnm.Print_Area" localSheetId="6">'PLS-V0'!$A$1:$F$31</definedName>
    <definedName name="_xlnm.Print_Area" localSheetId="7">'PLS-V1'!$A$1:$F$48</definedName>
    <definedName name="_xlnm.Print_Area" localSheetId="8">'PLS-V8'!$A$13:$F$91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5" i="5" l="1"/>
  <c r="J24" i="5"/>
  <c r="I27" i="5"/>
  <c r="J27" i="5" s="1"/>
  <c r="J23" i="5" l="1"/>
  <c r="J26" i="5"/>
</calcChain>
</file>

<file path=xl/sharedStrings.xml><?xml version="1.0" encoding="utf-8"?>
<sst xmlns="http://schemas.openxmlformats.org/spreadsheetml/2006/main" count="815" uniqueCount="319">
  <si>
    <t>PLS-M0</t>
  </si>
  <si>
    <t>CZ063</t>
  </si>
  <si>
    <t>ISPV2018Q4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</si>
  <si>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</si>
  <si>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</si>
  <si>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</si>
  <si>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</si>
  <si>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</si>
  <si>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</si>
  <si>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</si>
  <si>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</si>
  <si>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</si>
  <si>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</si>
  <si>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</si>
  <si>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</si>
  <si>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</si>
  <si>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</si>
  <si>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</si>
  <si>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</si>
  <si>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</si>
  <si>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</si>
  <si>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</si>
  <si>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</si>
  <si>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</si>
  <si>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</si>
  <si>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</si>
  <si>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</si>
  <si>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</si>
  <si>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</si>
  <si>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</si>
  <si>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</si>
  <si>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</si>
  <si>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</si>
  <si>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</si>
  <si>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</si>
  <si>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</si>
  <si>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</si>
  <si>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</si>
  <si>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</si>
  <si>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</si>
  <si>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</si>
  <si>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</si>
  <si>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</si>
  <si>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</si>
  <si>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</si>
  <si>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</si>
  <si>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</si>
  <si>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</si>
  <si>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</si>
  <si>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</si>
  <si>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</si>
  <si>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</si>
  <si>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</si>
  <si>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</si>
  <si>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</si>
  <si>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</si>
  <si>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</si>
  <si>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</si>
  <si>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</si>
  <si>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</si>
  <si>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</si>
  <si>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</si>
  <si>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</si>
  <si>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</si>
  <si>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</si>
  <si>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</si>
  <si>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</si>
  <si>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</si>
  <si>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</si>
  <si>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</si>
  <si>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</si>
  <si>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</si>
  <si>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</si>
  <si>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</si>
  <si>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</si>
  <si>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</si>
  <si>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</si>
  <si>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</si>
  <si>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</si>
  <si>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</si>
  <si>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</si>
  <si>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</si>
  <si>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</si>
  <si>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</si>
  <si>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</si>
  <si>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</si>
  <si>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</si>
  <si>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</si>
  <si>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</si>
  <si>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</si>
  <si>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</si>
  <si>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</si>
  <si>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</si>
  <si>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</si>
  <si>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</si>
  <si>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</si>
  <si>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</si>
  <si>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</si>
  <si>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</si>
  <si>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</si>
  <si>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</si>
  <si>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</si>
  <si>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</si>
  <si>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</si>
  <si>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</si>
  <si>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</si>
  <si>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</si>
  <si>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</si>
  <si>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</si>
  <si>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</si>
  <si>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</si>
  <si>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</si>
  <si>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</si>
  <si>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</si>
  <si>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</si>
  <si>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</si>
  <si>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</si>
  <si>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</si>
  <si>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</si>
  <si>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</si>
  <si>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</si>
  <si>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</si>
  <si>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</si>
  <si>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</si>
  <si>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</si>
  <si>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</si>
  <si>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</si>
  <si>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</si>
  <si>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</si>
  <si>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</si>
  <si>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</si>
  <si>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</si>
  <si>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</si>
  <si>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</si>
  <si>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</si>
  <si>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</si>
  <si>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</si>
  <si>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</si>
  <si>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</si>
  <si>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</si>
  <si>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</si>
  <si>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</si>
  <si>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</si>
  <si>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</si>
  <si>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</si>
  <si>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</si>
  <si>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</si>
  <si>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</si>
  <si>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</si>
  <si>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</si>
  <si>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</si>
  <si>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</si>
  <si>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</si>
  <si>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</si>
  <si>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</si>
  <si>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</si>
  <si>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</si>
  <si>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</si>
  <si>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</si>
  <si>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</si>
  <si>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</si>
  <si>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</si>
  <si>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</si>
  <si>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</si>
  <si>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</si>
  <si>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</si>
  <si>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</si>
  <si>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</si>
  <si>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</si>
  <si>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</si>
  <si>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</si>
  <si>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</si>
  <si>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</si>
  <si>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</si>
  <si>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</si>
  <si>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</si>
  <si>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</si>
  <si>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</si>
  <si>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</si>
  <si>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</si>
  <si>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</si>
  <si>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</si>
  <si>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</si>
  <si>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</si>
  <si>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</si>
  <si>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</si>
  <si>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</si>
  <si>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</si>
  <si>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</si>
  <si>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</si>
  <si>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</si>
  <si>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</si>
  <si>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</si>
  <si>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</si>
  <si>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</si>
  <si>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</si>
  <si>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</si>
  <si>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</si>
  <si>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</si>
  <si>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</si>
  <si>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</si>
  <si>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</si>
  <si>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</si>
  <si>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</si>
  <si>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</si>
  <si>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</si>
  <si>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</si>
  <si>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</si>
  <si>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</si>
  <si>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</si>
  <si>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</si>
  <si>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</si>
  <si>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</si>
  <si>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</si>
  <si>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</si>
  <si>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</si>
  <si>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</si>
  <si>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</si>
  <si>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</si>
  <si>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</si>
  <si>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</si>
  <si>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</si>
  <si>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</si>
  <si>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</si>
  <si>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</si>
  <si>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</si>
  <si>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</si>
  <si>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</si>
  <si>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</si>
  <si>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</si>
  <si>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</si>
  <si>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</si>
  <si>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</si>
  <si>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</si>
  <si>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</si>
  <si>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</si>
  <si>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</si>
  <si>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</si>
  <si>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</si>
  <si>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</si>
  <si>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</si>
  <si>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</si>
  <si>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</si>
  <si>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</si>
  <si>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</si>
  <si>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</si>
  <si>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</si>
  <si>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</si>
  <si>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</si>
  <si>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</si>
  <si>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</si>
  <si>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</si>
  <si>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</si>
  <si>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</si>
  <si>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</si>
  <si>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</si>
  <si>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</si>
  <si>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</si>
  <si>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</si>
  <si>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</si>
  <si>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</si>
  <si>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</si>
  <si>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</si>
  <si>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</si>
  <si>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</si>
  <si>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</si>
  <si>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</si>
  <si>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</si>
  <si>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</si>
  <si>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</si>
  <si>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</si>
  <si>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</si>
  <si>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</si>
  <si>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</si>
  <si>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</si>
  <si>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</si>
  <si>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</si>
  <si>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</si>
  <si>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</si>
  <si>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</si>
  <si>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</si>
  <si>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</si>
  <si>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</si>
  <si>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</si>
  <si>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</si>
  <si>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</si>
  <si>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</si>
  <si>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</si>
  <si>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</si>
  <si>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</si>
  <si>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</si>
  <si>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</si>
  <si>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</si>
  <si>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</si>
  <si>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</si>
  <si>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</si>
  <si>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</si>
  <si>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</si>
  <si>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</si>
  <si>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</si>
  <si>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</si>
  <si>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</si>
  <si>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</si>
  <si>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</si>
  <si>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</si>
  <si>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</si>
  <si>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</si>
  <si>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</si>
  <si>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</si>
  <si>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</si>
  <si>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</si>
  <si>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</si>
  <si>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</si>
  <si>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</si>
  <si>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</si>
  <si>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</si>
  <si>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2018</t>
  </si>
  <si>
    <t>Kraj Vysočina</t>
  </si>
  <si>
    <t>Index mediánu hrubého měsíčního platu vůči roku 2017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</si>
</sst>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9284D043-6DBF-43FC-BED4-17ED056BC9B4}"/>
    <cellStyle name="normal" xfId="6" xr:uid="{42DE471E-75F7-46F9-8C0E-8D7D86180697}"/>
    <cellStyle name="Normální" xfId="0" builtinId="0"/>
    <cellStyle name="normální 2 4" xfId="13" xr:uid="{C585DA8E-9094-415B-8ADE-FAB070944339}"/>
    <cellStyle name="normální 3" xfId="3" xr:uid="{C52F605D-DEE2-4232-AF7B-E26EDC4BF715}"/>
    <cellStyle name="normální_021 ISPV 2" xfId="2" xr:uid="{4B7BC439-905A-4DFD-BAEB-DE005684A37F}"/>
    <cellStyle name="normální_021 ISPV 2 2" xfId="9" xr:uid="{110C4876-DC1B-4277-BC6D-E9D06B9ED304}"/>
    <cellStyle name="normální_022 ISPV 2" xfId="1" xr:uid="{3C6129E2-5350-45CC-A13D-DE1C5079F8F0}"/>
    <cellStyle name="normální_022 ISPVNP vaz 2" xfId="4" xr:uid="{F907F018-DF68-4075-B626-5C3A100E86E1}"/>
    <cellStyle name="normální_022 ISPVP vaz 2" xfId="5" xr:uid="{623DF580-5E43-44C1-B813-80B60932F807}"/>
    <cellStyle name="normální_022 ISPVP vaz 3" xfId="11" xr:uid="{F44C80E2-9F1F-4042-9E1B-894137C55275}"/>
    <cellStyle name="normální_994 ISPV podnikatelská sféra 2" xfId="15" xr:uid="{6FC3EF10-9D70-46DA-AC61-B594E33BB36A}"/>
    <cellStyle name="normální_ISPV984" xfId="8" xr:uid="{59BE159B-A8D3-43AC-AF58-5EF21AFC6FBD}"/>
    <cellStyle name="normální_ISPV984 2" xfId="17" xr:uid="{850EFCAD-BBD5-4DC1-840D-7F73EFF11C3F}"/>
    <cellStyle name="normální_M1 vazena" xfId="7" xr:uid="{7BCEE2A8-AE0A-4FD9-B15E-6A39796B3789}"/>
    <cellStyle name="normální_M1 vazena 2" xfId="16" xr:uid="{7FB9E8CD-D792-4980-BEFB-33FECDA21F22}"/>
    <cellStyle name="normální_NewTables var c M5 navrh" xfId="10" xr:uid="{AE9A6951-E7B6-4B9D-BC63-E0DF465913EF}"/>
    <cellStyle name="normální_Vystupy_MPSV" xfId="12" xr:uid="{BFB7E6E9-E9F6-4F34-8694-EE07E018A850}"/>
    <cellStyle name="procent 2" xfId="14" xr:uid="{25E3577B-8E64-45BF-BB5D-75D536D01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25844.305899999999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3-42F8-8CB5-5222FEE784B4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8B3-42F8-8CB5-5222FEE784B4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5916.6602000000021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B3-42F8-8CB5-5222FEE784B4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8426.1964999999982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6037.472600000001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6575.842099999998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B3-42F8-8CB5-5222FEE78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33563.578999999998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8B3-42F8-8CB5-5222FEE78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260-4270-A3E0-A553825A2C3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260-4270-A3E0-A553825A2C3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260-4270-A3E0-A553825A2C31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138.28420000000003</c:v>
                </c:pt>
                <c:pt idx="1">
                  <c:v>18.343699999999998</c:v>
                </c:pt>
                <c:pt idx="2">
                  <c:v>5.8093000000000004</c:v>
                </c:pt>
                <c:pt idx="3">
                  <c:v>9.5895000000000152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60-4270-A3E0-A553825A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28.282299999999992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28.282299999999992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139.59229999999999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96-482B-9BF4-9D5DA3E5D48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D96-482B-9BF4-9D5DA3E5D48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31.283999999999992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96-482B-9BF4-9D5DA3E5D48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40.932700000000011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28.282299999999992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37.73660000000001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96-482B-9BF4-9D5DA3E5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180.57769999999999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D96-482B-9BF4-9D5DA3E5D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569B114-44F1-42AB-9953-B182E5B98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56ED6AB-1A4B-43C9-9FE4-3614F3E8F31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43D5E8-25FB-4EF0-8ACA-1268637C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6BDDEBB-B1F2-42F9-8366-6F99F99DD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E20189C-6B4F-414E-88FA-3B39EB230DE8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D6299901-7C5C-4730-B5DE-DB85C884C5AC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987D0BD-F965-4E09-A3CE-A2A0ABA54290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205464</xdr:rowOff>
    </xdr:from>
    <xdr:to>
      <xdr:col>4</xdr:col>
      <xdr:colOff>19050</xdr:colOff>
      <xdr:row>29</xdr:row>
      <xdr:rowOff>142874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8F86B5C-AC05-4CFC-B2DE-3079F338898A}"/>
            </a:ext>
          </a:extLst>
        </xdr:cNvPr>
        <xdr:cNvSpPr txBox="1"/>
      </xdr:nvSpPr>
      <xdr:spPr>
        <a:xfrm>
          <a:off x="4103916" y="75397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8F3482B-5241-4122-837F-BB0985A3A179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ADE0688-C3C2-465F-9A3E-B2DFAF5A0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C0E07E5-DF93-4F55-8620-669A0B9352F5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F79FE2-B08B-4569-992C-F4D9B93D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33563.578999999998</v>
          </cell>
        </row>
        <row r="33">
          <cell r="B33">
            <v>6037.472600000001</v>
          </cell>
          <cell r="C33">
            <v>25844.305899999999</v>
          </cell>
          <cell r="D33">
            <v>5916.6602000000021</v>
          </cell>
          <cell r="E33">
            <v>6575.842099999998</v>
          </cell>
          <cell r="F33">
            <v>8426.1964999999982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138.28420000000003</v>
          </cell>
        </row>
        <row r="25">
          <cell r="H25" t="str">
            <v>Dovolená</v>
          </cell>
          <cell r="I25">
            <v>18.343699999999998</v>
          </cell>
        </row>
        <row r="26">
          <cell r="H26" t="str">
            <v>Nemoc</v>
          </cell>
          <cell r="I26">
            <v>5.8093000000000004</v>
          </cell>
        </row>
        <row r="27">
          <cell r="H27" t="str">
            <v>Jiné</v>
          </cell>
          <cell r="I27">
            <v>9.5895000000000152</v>
          </cell>
        </row>
      </sheetData>
      <sheetData sheetId="16"/>
      <sheetData sheetId="17">
        <row r="16">
          <cell r="D16">
            <v>180.57769999999999</v>
          </cell>
        </row>
        <row r="22">
          <cell r="B22">
            <v>28.282299999999992</v>
          </cell>
          <cell r="C22">
            <v>139.59229999999999</v>
          </cell>
          <cell r="D22">
            <v>31.283999999999992</v>
          </cell>
          <cell r="E22">
            <v>37.73660000000001</v>
          </cell>
          <cell r="F22">
            <v>40.932700000000011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7683-34E7-47DE-BADF-87C61897E6E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5" t="s">
        <v>316</v>
      </c>
      <c r="B1" s="416"/>
      <c r="C1" s="416"/>
      <c r="D1" s="417"/>
      <c r="E1" s="417"/>
      <c r="F1" s="417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8" t="s">
        <v>3</v>
      </c>
      <c r="B3" s="418"/>
      <c r="C3" s="418"/>
      <c r="D3" s="418"/>
      <c r="E3" s="418"/>
      <c r="F3" s="419"/>
    </row>
    <row r="4" spans="1:22" s="17" customFormat="1" ht="15.75" customHeight="1" x14ac:dyDescent="0.3">
      <c r="C4" s="18"/>
      <c r="D4" s="420" t="s">
        <v>317</v>
      </c>
      <c r="E4" s="420"/>
      <c r="F4" s="421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2">
        <v>31760.966100000001</v>
      </c>
      <c r="E7" s="423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4"/>
      <c r="C8" s="424"/>
      <c r="D8" s="425"/>
      <c r="E8" s="426"/>
      <c r="R8" s="34"/>
      <c r="S8" s="34"/>
      <c r="T8" s="34"/>
      <c r="U8" s="34"/>
      <c r="V8" s="34"/>
    </row>
    <row r="9" spans="1:22" s="30" customFormat="1" ht="13.5" customHeight="1" x14ac:dyDescent="0.2">
      <c r="B9" s="427" t="s">
        <v>318</v>
      </c>
      <c r="C9" s="23"/>
      <c r="D9" s="425">
        <v>110.607867</v>
      </c>
      <c r="E9" s="428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9"/>
      <c r="D11" s="430"/>
      <c r="E11" s="431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2" t="s">
        <v>8</v>
      </c>
      <c r="C12" s="429" t="s">
        <v>9</v>
      </c>
      <c r="D12" s="430">
        <v>19806.833299999998</v>
      </c>
      <c r="E12" s="431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2" t="s">
        <v>10</v>
      </c>
      <c r="C13" s="429" t="s">
        <v>11</v>
      </c>
      <c r="D13" s="430">
        <v>25844.305899999999</v>
      </c>
      <c r="E13" s="431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2" t="s">
        <v>12</v>
      </c>
      <c r="C14" s="429" t="s">
        <v>13</v>
      </c>
      <c r="D14" s="430">
        <v>31760.966100000001</v>
      </c>
      <c r="E14" s="431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2" t="s">
        <v>14</v>
      </c>
      <c r="C15" s="429" t="s">
        <v>15</v>
      </c>
      <c r="D15" s="430">
        <v>38336.808199999999</v>
      </c>
      <c r="E15" s="431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2" t="s">
        <v>16</v>
      </c>
      <c r="C16" s="429" t="s">
        <v>17</v>
      </c>
      <c r="D16" s="430">
        <v>46763.004699999998</v>
      </c>
      <c r="E16" s="431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2">
        <v>33563.578999999998</v>
      </c>
      <c r="E18" s="433" t="s">
        <v>5</v>
      </c>
    </row>
    <row r="19" spans="2:22" s="22" customFormat="1" ht="20.45" customHeight="1" x14ac:dyDescent="0.25">
      <c r="B19" s="434" t="s">
        <v>19</v>
      </c>
      <c r="C19" s="424"/>
      <c r="D19" s="435">
        <v>57.582700000000003</v>
      </c>
      <c r="E19" s="428" t="s">
        <v>6</v>
      </c>
    </row>
    <row r="20" spans="2:22" s="22" customFormat="1" ht="24.95" customHeight="1" x14ac:dyDescent="0.25">
      <c r="B20" s="436" t="s">
        <v>20</v>
      </c>
      <c r="C20" s="437"/>
      <c r="D20" s="438"/>
      <c r="E20" s="439"/>
    </row>
    <row r="21" spans="2:22" s="30" customFormat="1" ht="20.100000000000001" customHeight="1" x14ac:dyDescent="0.2">
      <c r="B21" s="440" t="s">
        <v>21</v>
      </c>
      <c r="C21" s="424"/>
      <c r="D21" s="441">
        <v>5.99</v>
      </c>
      <c r="E21" s="426" t="s">
        <v>6</v>
      </c>
    </row>
    <row r="22" spans="2:22" s="30" customFormat="1" ht="20.100000000000001" customHeight="1" x14ac:dyDescent="0.2">
      <c r="B22" s="440" t="s">
        <v>22</v>
      </c>
      <c r="C22" s="424"/>
      <c r="D22" s="441">
        <v>13.95</v>
      </c>
      <c r="E22" s="426" t="s">
        <v>6</v>
      </c>
    </row>
    <row r="23" spans="2:22" s="30" customFormat="1" ht="20.100000000000001" customHeight="1" x14ac:dyDescent="0.2">
      <c r="B23" s="440" t="s">
        <v>23</v>
      </c>
      <c r="C23" s="424"/>
      <c r="D23" s="441">
        <v>11.85</v>
      </c>
      <c r="E23" s="426" t="s">
        <v>6</v>
      </c>
    </row>
    <row r="24" spans="2:22" s="30" customFormat="1" ht="11.65" customHeight="1" x14ac:dyDescent="0.2">
      <c r="B24" s="310"/>
      <c r="C24" s="57"/>
      <c r="D24" s="442"/>
      <c r="E24" s="31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3" t="s">
        <v>24</v>
      </c>
      <c r="C27" s="50"/>
      <c r="D27" s="58">
        <v>173.60159999999999</v>
      </c>
      <c r="E27" s="433" t="s">
        <v>25</v>
      </c>
    </row>
    <row r="28" spans="2:22" s="22" customFormat="1" ht="5.65" customHeight="1" x14ac:dyDescent="0.25">
      <c r="B28" s="444"/>
      <c r="C28" s="444"/>
      <c r="D28" s="445"/>
      <c r="E28" s="446"/>
    </row>
    <row r="29" spans="2:22" s="22" customFormat="1" ht="20.100000000000001" customHeight="1" x14ac:dyDescent="0.25">
      <c r="B29" s="443" t="s">
        <v>26</v>
      </c>
      <c r="C29" s="447"/>
      <c r="D29" s="58">
        <v>30.618400000000001</v>
      </c>
      <c r="E29" s="433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6037.472600000001</v>
      </c>
      <c r="C33" s="55">
        <v>25844.305899999999</v>
      </c>
      <c r="D33" s="56">
        <v>5916.6602000000021</v>
      </c>
      <c r="E33" s="56">
        <v>6575.842099999998</v>
      </c>
      <c r="F33" s="56">
        <v>8426.1964999999982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0CAA-2CA4-40A1-BB9D-6564BF2C8E16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P34" sqref="P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30.618400000000001</v>
      </c>
      <c r="E12" s="137">
        <v>31760.966100000001</v>
      </c>
      <c r="F12" s="138">
        <v>110.6078</v>
      </c>
      <c r="G12" s="139">
        <v>19806.833299999998</v>
      </c>
      <c r="H12" s="139">
        <v>25844.305899999999</v>
      </c>
      <c r="I12" s="139">
        <v>38336.808199999999</v>
      </c>
      <c r="J12" s="139">
        <v>46763.004699999998</v>
      </c>
      <c r="K12" s="140">
        <v>33563.578999999998</v>
      </c>
      <c r="L12" s="141">
        <v>5.99</v>
      </c>
      <c r="M12" s="141">
        <v>13.95</v>
      </c>
      <c r="N12" s="141">
        <v>11.85</v>
      </c>
      <c r="O12" s="141">
        <v>173.60159999999999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1.0800000000000001E-2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2.5644</v>
      </c>
      <c r="E14" s="151">
        <v>27533.4035</v>
      </c>
      <c r="F14" s="152">
        <v>112.501</v>
      </c>
      <c r="G14" s="153">
        <v>20149.3632</v>
      </c>
      <c r="H14" s="153">
        <v>23587.780699999999</v>
      </c>
      <c r="I14" s="153">
        <v>31492.060600000001</v>
      </c>
      <c r="J14" s="153">
        <v>37263.535300000003</v>
      </c>
      <c r="K14" s="154">
        <v>28534.354500000001</v>
      </c>
      <c r="L14" s="155">
        <v>5.78</v>
      </c>
      <c r="M14" s="155">
        <v>12.51</v>
      </c>
      <c r="N14" s="155">
        <v>11.21</v>
      </c>
      <c r="O14" s="155">
        <v>173.41139999999999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5.6006</v>
      </c>
      <c r="E15" s="151">
        <v>31743.165400000002</v>
      </c>
      <c r="F15" s="152">
        <v>111.8374</v>
      </c>
      <c r="G15" s="153">
        <v>21492.3825</v>
      </c>
      <c r="H15" s="153">
        <v>26609.9548</v>
      </c>
      <c r="I15" s="153">
        <v>37877.874100000001</v>
      </c>
      <c r="J15" s="153">
        <v>45035.719299999997</v>
      </c>
      <c r="K15" s="154">
        <v>33291.090600000003</v>
      </c>
      <c r="L15" s="155">
        <v>5.98</v>
      </c>
      <c r="M15" s="155">
        <v>13.86</v>
      </c>
      <c r="N15" s="155">
        <v>11.38</v>
      </c>
      <c r="O15" s="155">
        <v>173.4759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10.287800000000001</v>
      </c>
      <c r="E16" s="151">
        <v>31921.106800000001</v>
      </c>
      <c r="F16" s="152">
        <v>109.8044</v>
      </c>
      <c r="G16" s="153">
        <v>19374.749299999999</v>
      </c>
      <c r="H16" s="153">
        <v>26023.514899999998</v>
      </c>
      <c r="I16" s="153">
        <v>38667.372000000003</v>
      </c>
      <c r="J16" s="153">
        <v>46795.305999999997</v>
      </c>
      <c r="K16" s="154">
        <v>33614.794399999999</v>
      </c>
      <c r="L16" s="155">
        <v>5.88</v>
      </c>
      <c r="M16" s="155">
        <v>14.3</v>
      </c>
      <c r="N16" s="155">
        <v>11.61</v>
      </c>
      <c r="O16" s="155">
        <v>173.33840000000001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9.6440999999999999</v>
      </c>
      <c r="E17" s="151">
        <v>32765.935799999999</v>
      </c>
      <c r="F17" s="152">
        <v>110.0055</v>
      </c>
      <c r="G17" s="153">
        <v>18952.75</v>
      </c>
      <c r="H17" s="153">
        <v>25962.734899999999</v>
      </c>
      <c r="I17" s="153">
        <v>39295.238299999997</v>
      </c>
      <c r="J17" s="153">
        <v>47831.519500000002</v>
      </c>
      <c r="K17" s="154">
        <v>34232.9591</v>
      </c>
      <c r="L17" s="155">
        <v>6.03</v>
      </c>
      <c r="M17" s="155">
        <v>13.76</v>
      </c>
      <c r="N17" s="155">
        <v>12.3</v>
      </c>
      <c r="O17" s="155">
        <v>173.84030000000001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2.5105</v>
      </c>
      <c r="E18" s="151">
        <v>33897.077299999997</v>
      </c>
      <c r="F18" s="152">
        <v>110.9431</v>
      </c>
      <c r="G18" s="153">
        <v>20251.417799999999</v>
      </c>
      <c r="H18" s="153">
        <v>26930.916399999998</v>
      </c>
      <c r="I18" s="153">
        <v>40872.155299999999</v>
      </c>
      <c r="J18" s="153">
        <v>53647.456100000003</v>
      </c>
      <c r="K18" s="154">
        <v>36579.504399999998</v>
      </c>
      <c r="L18" s="155">
        <v>6.5</v>
      </c>
      <c r="M18" s="155">
        <v>14.63</v>
      </c>
      <c r="N18" s="155">
        <v>12.58</v>
      </c>
      <c r="O18" s="155">
        <v>174.25290000000001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9.8636999999999997</v>
      </c>
      <c r="E20" s="137">
        <v>35150.5337</v>
      </c>
      <c r="F20" s="138">
        <v>111.2022</v>
      </c>
      <c r="G20" s="139">
        <v>23390.5</v>
      </c>
      <c r="H20" s="139">
        <v>28995.731500000002</v>
      </c>
      <c r="I20" s="139">
        <v>43612.390899999999</v>
      </c>
      <c r="J20" s="139">
        <v>55810.874499999998</v>
      </c>
      <c r="K20" s="140">
        <v>38391.324500000002</v>
      </c>
      <c r="L20" s="141">
        <v>6.55</v>
      </c>
      <c r="M20" s="141">
        <v>17.11</v>
      </c>
      <c r="N20" s="141">
        <v>10.59</v>
      </c>
      <c r="O20" s="141">
        <v>173.86940000000001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3.5000000000000001E-3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0.86829999999999996</v>
      </c>
      <c r="E22" s="151">
        <v>29609.922999999999</v>
      </c>
      <c r="F22" s="152">
        <v>111.01479999999999</v>
      </c>
      <c r="G22" s="153">
        <v>21316.1666</v>
      </c>
      <c r="H22" s="153">
        <v>25532.815900000001</v>
      </c>
      <c r="I22" s="153">
        <v>35138.250399999997</v>
      </c>
      <c r="J22" s="153">
        <v>41503.991300000002</v>
      </c>
      <c r="K22" s="154">
        <v>31054.784599999999</v>
      </c>
      <c r="L22" s="155">
        <v>5.64</v>
      </c>
      <c r="M22" s="155">
        <v>14.71</v>
      </c>
      <c r="N22" s="155">
        <v>9.61</v>
      </c>
      <c r="O22" s="155">
        <v>172.88140000000001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2.2831999999999999</v>
      </c>
      <c r="E23" s="151">
        <v>36255.917699999998</v>
      </c>
      <c r="F23" s="152">
        <v>112.7003</v>
      </c>
      <c r="G23" s="153">
        <v>25195.280200000001</v>
      </c>
      <c r="H23" s="153">
        <v>30235.3442</v>
      </c>
      <c r="I23" s="153">
        <v>42017.301800000001</v>
      </c>
      <c r="J23" s="153">
        <v>50136.546499999997</v>
      </c>
      <c r="K23" s="154">
        <v>37786.787900000003</v>
      </c>
      <c r="L23" s="155">
        <v>6.07</v>
      </c>
      <c r="M23" s="155">
        <v>16.02</v>
      </c>
      <c r="N23" s="155">
        <v>9.83</v>
      </c>
      <c r="O23" s="155">
        <v>173.13030000000001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2.9693999999999998</v>
      </c>
      <c r="E24" s="151">
        <v>37330.669399999999</v>
      </c>
      <c r="F24" s="152">
        <v>111.76260000000001</v>
      </c>
      <c r="G24" s="153">
        <v>24427.2955</v>
      </c>
      <c r="H24" s="153">
        <v>30170.523799999999</v>
      </c>
      <c r="I24" s="153">
        <v>45883.951800000003</v>
      </c>
      <c r="J24" s="153">
        <v>57488.4856</v>
      </c>
      <c r="K24" s="154">
        <v>40294.247600000002</v>
      </c>
      <c r="L24" s="155">
        <v>6.55</v>
      </c>
      <c r="M24" s="155">
        <v>17.73</v>
      </c>
      <c r="N24" s="155">
        <v>10.050000000000001</v>
      </c>
      <c r="O24" s="155">
        <v>173.60669999999999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2.5893999999999999</v>
      </c>
      <c r="E25" s="151">
        <v>34985.414100000002</v>
      </c>
      <c r="F25" s="152">
        <v>110.40689999999999</v>
      </c>
      <c r="G25" s="153">
        <v>22701.882000000001</v>
      </c>
      <c r="H25" s="153">
        <v>28955.9283</v>
      </c>
      <c r="I25" s="153">
        <v>45210.173799999997</v>
      </c>
      <c r="J25" s="153">
        <v>57524.583500000001</v>
      </c>
      <c r="K25" s="154">
        <v>38971.355100000001</v>
      </c>
      <c r="L25" s="155">
        <v>6.99</v>
      </c>
      <c r="M25" s="155">
        <v>17.63</v>
      </c>
      <c r="N25" s="155">
        <v>11.43</v>
      </c>
      <c r="O25" s="155">
        <v>174.61949999999999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1.1496999999999999</v>
      </c>
      <c r="E26" s="151">
        <v>33787.248</v>
      </c>
      <c r="F26" s="152">
        <v>109.5673</v>
      </c>
      <c r="G26" s="153">
        <v>21554.548900000002</v>
      </c>
      <c r="H26" s="153">
        <v>26615.1666</v>
      </c>
      <c r="I26" s="153">
        <v>43906.601999999999</v>
      </c>
      <c r="J26" s="153">
        <v>64029.981800000001</v>
      </c>
      <c r="K26" s="154">
        <v>38966.900099999999</v>
      </c>
      <c r="L26" s="155">
        <v>7.03</v>
      </c>
      <c r="M26" s="155">
        <v>17.809999999999999</v>
      </c>
      <c r="N26" s="155">
        <v>12.16</v>
      </c>
      <c r="O26" s="155">
        <v>175.07810000000001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20.7547</v>
      </c>
      <c r="E28" s="137">
        <v>30439.511900000001</v>
      </c>
      <c r="F28" s="138">
        <v>110.7835</v>
      </c>
      <c r="G28" s="139">
        <v>18576</v>
      </c>
      <c r="H28" s="139">
        <v>24436.874800000001</v>
      </c>
      <c r="I28" s="139">
        <v>36331.892200000002</v>
      </c>
      <c r="J28" s="139">
        <v>42461.608800000002</v>
      </c>
      <c r="K28" s="140">
        <v>31269.199199999999</v>
      </c>
      <c r="L28" s="141">
        <v>5.67</v>
      </c>
      <c r="M28" s="141">
        <v>12.1</v>
      </c>
      <c r="N28" s="141">
        <v>12.58</v>
      </c>
      <c r="O28" s="141">
        <v>173.4743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7.3000000000000001E-3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1.6960999999999999</v>
      </c>
      <c r="E30" s="151">
        <v>26625.934300000001</v>
      </c>
      <c r="F30" s="152">
        <v>112.5027</v>
      </c>
      <c r="G30" s="153">
        <v>19918.658500000001</v>
      </c>
      <c r="H30" s="153">
        <v>22828.331999999999</v>
      </c>
      <c r="I30" s="153">
        <v>30140.946599999999</v>
      </c>
      <c r="J30" s="153">
        <v>34072.863100000002</v>
      </c>
      <c r="K30" s="154">
        <v>27244.005000000001</v>
      </c>
      <c r="L30" s="155">
        <v>5.87</v>
      </c>
      <c r="M30" s="155">
        <v>11.22</v>
      </c>
      <c r="N30" s="155">
        <v>12.14</v>
      </c>
      <c r="O30" s="155">
        <v>173.68270000000001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3.3172999999999999</v>
      </c>
      <c r="E31" s="151">
        <v>29470.838899999999</v>
      </c>
      <c r="F31" s="152">
        <v>110.3852</v>
      </c>
      <c r="G31" s="153">
        <v>19750.25</v>
      </c>
      <c r="H31" s="153">
        <v>24583.616399999999</v>
      </c>
      <c r="I31" s="153">
        <v>34128.776599999997</v>
      </c>
      <c r="J31" s="153">
        <v>39323.219700000001</v>
      </c>
      <c r="K31" s="154">
        <v>30196.928</v>
      </c>
      <c r="L31" s="155">
        <v>5.9</v>
      </c>
      <c r="M31" s="155">
        <v>12</v>
      </c>
      <c r="N31" s="155">
        <v>12.72</v>
      </c>
      <c r="O31" s="155">
        <v>173.71379999999999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7.3183999999999996</v>
      </c>
      <c r="E32" s="151">
        <v>30431.912499999999</v>
      </c>
      <c r="F32" s="152">
        <v>110.3374</v>
      </c>
      <c r="G32" s="153">
        <v>18259.275099999999</v>
      </c>
      <c r="H32" s="153">
        <v>24408.335200000001</v>
      </c>
      <c r="I32" s="153">
        <v>36040.804100000001</v>
      </c>
      <c r="J32" s="153">
        <v>41861.777999999998</v>
      </c>
      <c r="K32" s="154">
        <v>30904.6001</v>
      </c>
      <c r="L32" s="155">
        <v>5.52</v>
      </c>
      <c r="M32" s="155">
        <v>12.48</v>
      </c>
      <c r="N32" s="155">
        <v>12.44</v>
      </c>
      <c r="O32" s="155">
        <v>173.2296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7.0547000000000004</v>
      </c>
      <c r="E33" s="151">
        <v>31871.184799999999</v>
      </c>
      <c r="F33" s="152">
        <v>109.77379999999999</v>
      </c>
      <c r="G33" s="153">
        <v>18061.321199999998</v>
      </c>
      <c r="H33" s="153">
        <v>24763.682400000002</v>
      </c>
      <c r="I33" s="153">
        <v>38051.6515</v>
      </c>
      <c r="J33" s="153">
        <v>44213.789499999999</v>
      </c>
      <c r="K33" s="154">
        <v>32493.750899999999</v>
      </c>
      <c r="L33" s="155">
        <v>5.61</v>
      </c>
      <c r="M33" s="155">
        <v>12.06</v>
      </c>
      <c r="N33" s="155">
        <v>12.68</v>
      </c>
      <c r="O33" s="155">
        <v>173.55430000000001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1.3607</v>
      </c>
      <c r="E34" s="151">
        <v>33953.216800000002</v>
      </c>
      <c r="F34" s="152">
        <v>111.5551</v>
      </c>
      <c r="G34" s="153">
        <v>19042.083299999998</v>
      </c>
      <c r="H34" s="153">
        <v>27511.266800000001</v>
      </c>
      <c r="I34" s="153">
        <v>39395.169900000001</v>
      </c>
      <c r="J34" s="153">
        <v>47186.2592</v>
      </c>
      <c r="K34" s="154">
        <v>34562.448700000001</v>
      </c>
      <c r="L34" s="155">
        <v>6</v>
      </c>
      <c r="M34" s="155">
        <v>11.6</v>
      </c>
      <c r="N34" s="155">
        <v>12.97</v>
      </c>
      <c r="O34" s="155">
        <v>173.5558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23390.5</v>
      </c>
      <c r="S40" s="166">
        <f>G28</f>
        <v>18576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28995.731500000002</v>
      </c>
      <c r="S41" s="178">
        <f>H28</f>
        <v>24436.874800000001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35150.5337</v>
      </c>
      <c r="S42" s="180">
        <f>E28</f>
        <v>30439.511900000001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43612.390899999999</v>
      </c>
      <c r="S43" s="178">
        <f>I28</f>
        <v>36331.892200000002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55810.874499999998</v>
      </c>
      <c r="S44" s="166">
        <f>J28</f>
        <v>42461.608800000002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0.56740000000000002</v>
      </c>
      <c r="E47" s="151">
        <v>17597.0478</v>
      </c>
      <c r="F47" s="152">
        <v>114.10169999999999</v>
      </c>
      <c r="G47" s="153">
        <v>13424.565000000001</v>
      </c>
      <c r="H47" s="153">
        <v>15261.25</v>
      </c>
      <c r="I47" s="153">
        <v>21671.723099999999</v>
      </c>
      <c r="J47" s="153">
        <v>26188.948400000001</v>
      </c>
      <c r="K47" s="154">
        <v>18879.0353</v>
      </c>
      <c r="L47" s="155">
        <v>5.68</v>
      </c>
      <c r="M47" s="155">
        <v>9.7899999999999991</v>
      </c>
      <c r="N47" s="155">
        <v>10.18</v>
      </c>
      <c r="O47" s="155">
        <v>174.19810000000001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5.0750999999999999</v>
      </c>
      <c r="E48" s="151">
        <v>21945.923699999999</v>
      </c>
      <c r="F48" s="152">
        <v>112.86060000000001</v>
      </c>
      <c r="G48" s="153">
        <v>15604.120800000001</v>
      </c>
      <c r="H48" s="153">
        <v>17958.358100000001</v>
      </c>
      <c r="I48" s="153">
        <v>26828.117099999999</v>
      </c>
      <c r="J48" s="153">
        <v>31246.707200000001</v>
      </c>
      <c r="K48" s="154">
        <v>22747.671399999999</v>
      </c>
      <c r="L48" s="155">
        <v>6.33</v>
      </c>
      <c r="M48" s="155">
        <v>12.48</v>
      </c>
      <c r="N48" s="155">
        <v>10.08</v>
      </c>
      <c r="O48" s="155">
        <v>174.0658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11.8849</v>
      </c>
      <c r="E49" s="151">
        <v>31290.5478</v>
      </c>
      <c r="F49" s="152">
        <v>110.0502</v>
      </c>
      <c r="G49" s="153">
        <v>22039.417000000001</v>
      </c>
      <c r="H49" s="153">
        <v>26727.100299999998</v>
      </c>
      <c r="I49" s="153">
        <v>37801.589500000002</v>
      </c>
      <c r="J49" s="153">
        <v>43194.126100000001</v>
      </c>
      <c r="K49" s="154">
        <v>32191.455600000001</v>
      </c>
      <c r="L49" s="155">
        <v>4.79</v>
      </c>
      <c r="M49" s="155">
        <v>13.31</v>
      </c>
      <c r="N49" s="155">
        <v>11.26</v>
      </c>
      <c r="O49" s="155">
        <v>172.4486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3.7132999999999998</v>
      </c>
      <c r="E50" s="151">
        <v>32883.0101</v>
      </c>
      <c r="F50" s="152">
        <v>111.91419999999999</v>
      </c>
      <c r="G50" s="153">
        <v>24771.974399999999</v>
      </c>
      <c r="H50" s="153">
        <v>27829.570899999999</v>
      </c>
      <c r="I50" s="153">
        <v>39159.497300000003</v>
      </c>
      <c r="J50" s="153">
        <v>46258.436800000003</v>
      </c>
      <c r="K50" s="154">
        <v>34346.960899999998</v>
      </c>
      <c r="L50" s="155">
        <v>5.0999999999999996</v>
      </c>
      <c r="M50" s="155">
        <v>14.58</v>
      </c>
      <c r="N50" s="155">
        <v>11.9</v>
      </c>
      <c r="O50" s="155">
        <v>172.2345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8.6343999999999994</v>
      </c>
      <c r="E51" s="151">
        <v>36899.974600000001</v>
      </c>
      <c r="F51" s="152">
        <v>111.0624</v>
      </c>
      <c r="G51" s="153">
        <v>29262.823100000001</v>
      </c>
      <c r="H51" s="153">
        <v>32734.1656</v>
      </c>
      <c r="I51" s="153">
        <v>46644.437599999997</v>
      </c>
      <c r="J51" s="153">
        <v>62987.712200000002</v>
      </c>
      <c r="K51" s="154">
        <v>42661.353300000002</v>
      </c>
      <c r="L51" s="155">
        <v>7.4</v>
      </c>
      <c r="M51" s="155">
        <v>15.02</v>
      </c>
      <c r="N51" s="155">
        <v>13.04</v>
      </c>
      <c r="O51" s="155">
        <v>175.59460000000001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0.74299999999999999</v>
      </c>
      <c r="E52" s="190">
        <v>29171.6149</v>
      </c>
      <c r="F52" s="191">
        <v>112.3222</v>
      </c>
      <c r="G52" s="192">
        <v>22314.583999999999</v>
      </c>
      <c r="H52" s="192">
        <v>25570.238700000002</v>
      </c>
      <c r="I52" s="192">
        <v>34057.798699999999</v>
      </c>
      <c r="J52" s="192">
        <v>41152.462899999999</v>
      </c>
      <c r="K52" s="193">
        <v>30966.544000000002</v>
      </c>
      <c r="L52" s="194">
        <v>6.82</v>
      </c>
      <c r="M52" s="194">
        <v>13.08</v>
      </c>
      <c r="N52" s="194">
        <v>11.74</v>
      </c>
      <c r="O52" s="194">
        <v>172.08879999999999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30.618400000000001</v>
      </c>
      <c r="E53" s="197">
        <v>31760.966100000001</v>
      </c>
      <c r="F53" s="198">
        <v>110.6078</v>
      </c>
      <c r="G53" s="199">
        <v>19806.833299999998</v>
      </c>
      <c r="H53" s="199">
        <v>25844.305899999999</v>
      </c>
      <c r="I53" s="199">
        <v>38336.808199999999</v>
      </c>
      <c r="J53" s="199">
        <v>46763.004699999998</v>
      </c>
      <c r="K53" s="200">
        <v>33563.578999999998</v>
      </c>
      <c r="L53" s="201">
        <v>5.99</v>
      </c>
      <c r="M53" s="201">
        <v>13.95</v>
      </c>
      <c r="N53" s="201">
        <v>11.85</v>
      </c>
      <c r="O53" s="201">
        <v>173.60159999999999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3C3F-63ED-48D6-B825-17D282FA857A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P34" sqref="P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7.1985000000000001</v>
      </c>
      <c r="D12" s="230">
        <v>21719.525900000001</v>
      </c>
      <c r="E12" s="231">
        <v>15316.8087</v>
      </c>
      <c r="F12" s="231">
        <v>17635.309000000001</v>
      </c>
      <c r="G12" s="231">
        <v>27186.2084</v>
      </c>
      <c r="H12" s="231">
        <v>34142.499799999998</v>
      </c>
      <c r="I12" s="231">
        <v>23638.260399999999</v>
      </c>
      <c r="J12" s="232">
        <v>6.43</v>
      </c>
      <c r="K12" s="232">
        <v>13.87</v>
      </c>
      <c r="L12" s="232">
        <v>10.55</v>
      </c>
      <c r="M12" s="232">
        <v>173.2681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23.419899999999998</v>
      </c>
      <c r="D13" s="230">
        <v>33988.462200000002</v>
      </c>
      <c r="E13" s="231">
        <v>25411.784800000001</v>
      </c>
      <c r="F13" s="231">
        <v>29217.932700000001</v>
      </c>
      <c r="G13" s="231">
        <v>40168.532599999999</v>
      </c>
      <c r="H13" s="231">
        <v>49052.709000000003</v>
      </c>
      <c r="I13" s="231">
        <v>36614.321600000003</v>
      </c>
      <c r="J13" s="232">
        <v>5.91</v>
      </c>
      <c r="K13" s="232">
        <v>13.96</v>
      </c>
      <c r="L13" s="232">
        <v>12.11</v>
      </c>
      <c r="M13" s="232">
        <v>173.70410000000001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1.1242000000000001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0.35199999999999998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0.25209999999999999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0.52010000000000001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1.26</v>
      </c>
      <c r="D19" s="243">
        <v>49224.849300000002</v>
      </c>
      <c r="E19" s="244">
        <v>36346.186300000001</v>
      </c>
      <c r="F19" s="244">
        <v>41222.165699999998</v>
      </c>
      <c r="G19" s="244">
        <v>59419.076999999997</v>
      </c>
      <c r="H19" s="244">
        <v>72587.066999999995</v>
      </c>
      <c r="I19" s="244">
        <v>52487.551899999999</v>
      </c>
      <c r="J19" s="245">
        <v>9.99</v>
      </c>
      <c r="K19" s="245">
        <v>24.65</v>
      </c>
      <c r="L19" s="245">
        <v>13.3</v>
      </c>
      <c r="M19" s="245">
        <v>174.24600000000001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0.13780000000000001</v>
      </c>
      <c r="D20" s="230">
        <v>61188.233999999997</v>
      </c>
      <c r="E20" s="231">
        <v>40529.7572</v>
      </c>
      <c r="F20" s="231">
        <v>50806.971799999999</v>
      </c>
      <c r="G20" s="231">
        <v>73987.108900000007</v>
      </c>
      <c r="H20" s="231">
        <v>92378.835699999996</v>
      </c>
      <c r="I20" s="231">
        <v>64485.784899999999</v>
      </c>
      <c r="J20" s="232">
        <v>11.67</v>
      </c>
      <c r="K20" s="232">
        <v>32.42</v>
      </c>
      <c r="L20" s="232">
        <v>11.25</v>
      </c>
      <c r="M20" s="232">
        <v>174.11779999999999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0.19389999999999999</v>
      </c>
      <c r="D21" s="230">
        <v>47709.222300000001</v>
      </c>
      <c r="E21" s="231">
        <v>36729.802300000003</v>
      </c>
      <c r="F21" s="231">
        <v>40907.270900000003</v>
      </c>
      <c r="G21" s="231">
        <v>57455.927799999998</v>
      </c>
      <c r="H21" s="231">
        <v>67534.916100000002</v>
      </c>
      <c r="I21" s="231">
        <v>51155.153700000003</v>
      </c>
      <c r="J21" s="232">
        <v>12.67</v>
      </c>
      <c r="K21" s="232">
        <v>25.58</v>
      </c>
      <c r="L21" s="232">
        <v>10.53</v>
      </c>
      <c r="M21" s="232">
        <v>174.25659999999999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0.88749999999999996</v>
      </c>
      <c r="D22" s="230">
        <v>48530.0671</v>
      </c>
      <c r="E22" s="231">
        <v>36334.299700000003</v>
      </c>
      <c r="F22" s="231">
        <v>41067.306299999997</v>
      </c>
      <c r="G22" s="231">
        <v>57792.084499999997</v>
      </c>
      <c r="H22" s="231">
        <v>69241.667499999996</v>
      </c>
      <c r="I22" s="231">
        <v>51125.185400000002</v>
      </c>
      <c r="J22" s="232">
        <v>9.02</v>
      </c>
      <c r="K22" s="232">
        <v>22.82</v>
      </c>
      <c r="L22" s="232">
        <v>14.43</v>
      </c>
      <c r="M22" s="232">
        <v>174.28120000000001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3.9600000000000003E-2</v>
      </c>
      <c r="D23" s="230">
        <v>40904.815300000002</v>
      </c>
      <c r="E23" s="231">
        <v>31006.012299999999</v>
      </c>
      <c r="F23" s="231">
        <v>34926.036599999999</v>
      </c>
      <c r="G23" s="231">
        <v>61602.991499999996</v>
      </c>
      <c r="H23" s="231">
        <v>71573.7883</v>
      </c>
      <c r="I23" s="231">
        <v>47723.108099999998</v>
      </c>
      <c r="J23" s="232">
        <v>11.35</v>
      </c>
      <c r="K23" s="232">
        <v>27.07</v>
      </c>
      <c r="L23" s="232">
        <v>10.39</v>
      </c>
      <c r="M23" s="232">
        <v>173.851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9.3510000000000009</v>
      </c>
      <c r="D24" s="243">
        <v>34444.020499999999</v>
      </c>
      <c r="E24" s="244">
        <v>27495.730299999999</v>
      </c>
      <c r="F24" s="244">
        <v>30373.109799999998</v>
      </c>
      <c r="G24" s="244">
        <v>39223.275199999996</v>
      </c>
      <c r="H24" s="244">
        <v>48437.407599999999</v>
      </c>
      <c r="I24" s="244">
        <v>37891.7955</v>
      </c>
      <c r="J24" s="245">
        <v>5.8</v>
      </c>
      <c r="K24" s="245">
        <v>11.69</v>
      </c>
      <c r="L24" s="245">
        <v>14.05</v>
      </c>
      <c r="M24" s="245">
        <v>175.4359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0.2913</v>
      </c>
      <c r="D25" s="230">
        <v>34646.146800000002</v>
      </c>
      <c r="E25" s="231">
        <v>24912.530900000002</v>
      </c>
      <c r="F25" s="231">
        <v>28713.985400000001</v>
      </c>
      <c r="G25" s="231">
        <v>40290.541899999997</v>
      </c>
      <c r="H25" s="231">
        <v>46027.489399999999</v>
      </c>
      <c r="I25" s="231">
        <v>35546.342199999999</v>
      </c>
      <c r="J25" s="232">
        <v>7.84</v>
      </c>
      <c r="K25" s="232">
        <v>11.37</v>
      </c>
      <c r="L25" s="232">
        <v>10.91</v>
      </c>
      <c r="M25" s="232">
        <v>174.28049999999999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2.0259999999999998</v>
      </c>
      <c r="D26" s="230">
        <v>43646.2912</v>
      </c>
      <c r="E26" s="231">
        <v>32977.741800000003</v>
      </c>
      <c r="F26" s="231">
        <v>38188.6276</v>
      </c>
      <c r="G26" s="231">
        <v>61671.749400000001</v>
      </c>
      <c r="H26" s="231">
        <v>91090.392600000006</v>
      </c>
      <c r="I26" s="231">
        <v>53174.970399999998</v>
      </c>
      <c r="J26" s="232">
        <v>5.92</v>
      </c>
      <c r="K26" s="232">
        <v>22.96</v>
      </c>
      <c r="L26" s="232">
        <v>10.01</v>
      </c>
      <c r="M26" s="232">
        <v>178.07679999999999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6.0602</v>
      </c>
      <c r="D27" s="230">
        <v>32908.435400000002</v>
      </c>
      <c r="E27" s="231">
        <v>27378.960599999999</v>
      </c>
      <c r="F27" s="231">
        <v>29762.194100000001</v>
      </c>
      <c r="G27" s="231">
        <v>36122.367899999997</v>
      </c>
      <c r="H27" s="231">
        <v>38790.4277</v>
      </c>
      <c r="I27" s="231">
        <v>33154.722600000001</v>
      </c>
      <c r="J27" s="232">
        <v>5.22</v>
      </c>
      <c r="K27" s="232">
        <v>4.8600000000000003</v>
      </c>
      <c r="L27" s="232">
        <v>16.89</v>
      </c>
      <c r="M27" s="232">
        <v>174.79249999999999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0.44500000000000001</v>
      </c>
      <c r="D28" s="230">
        <v>34477.842499999999</v>
      </c>
      <c r="E28" s="231">
        <v>24824.315600000002</v>
      </c>
      <c r="F28" s="231">
        <v>28543.1927</v>
      </c>
      <c r="G28" s="231">
        <v>45407.7215</v>
      </c>
      <c r="H28" s="231">
        <v>55020.969899999996</v>
      </c>
      <c r="I28" s="231">
        <v>38057.829700000002</v>
      </c>
      <c r="J28" s="232">
        <v>8.6199999999999992</v>
      </c>
      <c r="K28" s="232">
        <v>18.38</v>
      </c>
      <c r="L28" s="232">
        <v>11.01</v>
      </c>
      <c r="M28" s="232">
        <v>174.70410000000001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9.0800000000000006E-2</v>
      </c>
      <c r="D29" s="230">
        <v>37254.342400000001</v>
      </c>
      <c r="E29" s="231">
        <v>27697.476999999999</v>
      </c>
      <c r="F29" s="231">
        <v>32144.783200000002</v>
      </c>
      <c r="G29" s="231">
        <v>42038.9326</v>
      </c>
      <c r="H29" s="231">
        <v>47192.398300000001</v>
      </c>
      <c r="I29" s="231">
        <v>38771.9274</v>
      </c>
      <c r="J29" s="232">
        <v>8.1999999999999993</v>
      </c>
      <c r="K29" s="232">
        <v>19.829999999999998</v>
      </c>
      <c r="L29" s="232">
        <v>10.1</v>
      </c>
      <c r="M29" s="232">
        <v>175.70349999999999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0.43730000000000002</v>
      </c>
      <c r="D30" s="230">
        <v>32672.0239</v>
      </c>
      <c r="E30" s="231">
        <v>25591.543000000001</v>
      </c>
      <c r="F30" s="231">
        <v>28858.332299999998</v>
      </c>
      <c r="G30" s="231">
        <v>37494.868999999999</v>
      </c>
      <c r="H30" s="231">
        <v>43677.091699999997</v>
      </c>
      <c r="I30" s="231">
        <v>33942.097500000003</v>
      </c>
      <c r="J30" s="232">
        <v>7.56</v>
      </c>
      <c r="K30" s="232">
        <v>12.95</v>
      </c>
      <c r="L30" s="232">
        <v>11.47</v>
      </c>
      <c r="M30" s="232">
        <v>173.57650000000001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8.3691999999999993</v>
      </c>
      <c r="D31" s="243">
        <v>33379.602299999999</v>
      </c>
      <c r="E31" s="244">
        <v>25201.1855</v>
      </c>
      <c r="F31" s="244">
        <v>28823.973000000002</v>
      </c>
      <c r="G31" s="244">
        <v>39155.990599999997</v>
      </c>
      <c r="H31" s="244">
        <v>45485.0556</v>
      </c>
      <c r="I31" s="244">
        <v>34788.5101</v>
      </c>
      <c r="J31" s="245">
        <v>5.27</v>
      </c>
      <c r="K31" s="245">
        <v>15.49</v>
      </c>
      <c r="L31" s="245">
        <v>11.5</v>
      </c>
      <c r="M31" s="245">
        <v>171.7337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0.53120000000000001</v>
      </c>
      <c r="D32" s="230">
        <v>29958.6404</v>
      </c>
      <c r="E32" s="231">
        <v>23233.9172</v>
      </c>
      <c r="F32" s="231">
        <v>26459.7189</v>
      </c>
      <c r="G32" s="231">
        <v>34754.636700000003</v>
      </c>
      <c r="H32" s="231">
        <v>39069.064599999998</v>
      </c>
      <c r="I32" s="231">
        <v>30926.399300000001</v>
      </c>
      <c r="J32" s="232">
        <v>6.8</v>
      </c>
      <c r="K32" s="232">
        <v>11.81</v>
      </c>
      <c r="L32" s="232">
        <v>11.17</v>
      </c>
      <c r="M32" s="232">
        <v>173.81829999999999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2.5293000000000001</v>
      </c>
      <c r="D33" s="230">
        <v>36024.315900000001</v>
      </c>
      <c r="E33" s="231">
        <v>28505.179700000001</v>
      </c>
      <c r="F33" s="231">
        <v>31703.835200000001</v>
      </c>
      <c r="G33" s="231">
        <v>40232.7886</v>
      </c>
      <c r="H33" s="231">
        <v>44166.748399999997</v>
      </c>
      <c r="I33" s="231">
        <v>36258.073799999998</v>
      </c>
      <c r="J33" s="232">
        <v>2.37</v>
      </c>
      <c r="K33" s="232">
        <v>18</v>
      </c>
      <c r="L33" s="232">
        <v>10.68</v>
      </c>
      <c r="M33" s="232">
        <v>170.5309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4.5033000000000003</v>
      </c>
      <c r="D34" s="230">
        <v>33136.9611</v>
      </c>
      <c r="E34" s="231">
        <v>25007.333299999998</v>
      </c>
      <c r="F34" s="231">
        <v>28726.6571</v>
      </c>
      <c r="G34" s="231">
        <v>40048.8747</v>
      </c>
      <c r="H34" s="231">
        <v>48467.569100000001</v>
      </c>
      <c r="I34" s="231">
        <v>35415.794800000003</v>
      </c>
      <c r="J34" s="232">
        <v>6.65</v>
      </c>
      <c r="K34" s="232">
        <v>14.48</v>
      </c>
      <c r="L34" s="232">
        <v>12.05</v>
      </c>
      <c r="M34" s="232">
        <v>172.17189999999999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0.6845</v>
      </c>
      <c r="D35" s="230">
        <v>27992.165199999999</v>
      </c>
      <c r="E35" s="231">
        <v>22795.6456</v>
      </c>
      <c r="F35" s="231">
        <v>24982.991000000002</v>
      </c>
      <c r="G35" s="231">
        <v>31632.980200000002</v>
      </c>
      <c r="H35" s="231">
        <v>36461.424599999998</v>
      </c>
      <c r="I35" s="231">
        <v>28768.632099999999</v>
      </c>
      <c r="J35" s="232">
        <v>6.27</v>
      </c>
      <c r="K35" s="232">
        <v>14.91</v>
      </c>
      <c r="L35" s="232">
        <v>11.27</v>
      </c>
      <c r="M35" s="232">
        <v>171.21809999999999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0.1207</v>
      </c>
      <c r="D36" s="230">
        <v>31074.1371</v>
      </c>
      <c r="E36" s="231">
        <v>24678.002700000001</v>
      </c>
      <c r="F36" s="231">
        <v>27194.3979</v>
      </c>
      <c r="G36" s="231">
        <v>35002.793899999997</v>
      </c>
      <c r="H36" s="231">
        <v>38347.031199999998</v>
      </c>
      <c r="I36" s="231">
        <v>31731.324499999999</v>
      </c>
      <c r="J36" s="232">
        <v>5.82</v>
      </c>
      <c r="K36" s="232">
        <v>15.8</v>
      </c>
      <c r="L36" s="232">
        <v>10.66</v>
      </c>
      <c r="M36" s="232">
        <v>174.3381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1.8733</v>
      </c>
      <c r="D37" s="243">
        <v>29220.361499999999</v>
      </c>
      <c r="E37" s="244">
        <v>21685.041300000001</v>
      </c>
      <c r="F37" s="244">
        <v>24907.4519</v>
      </c>
      <c r="G37" s="244">
        <v>33881.037400000001</v>
      </c>
      <c r="H37" s="244">
        <v>39143.006699999998</v>
      </c>
      <c r="I37" s="244">
        <v>29908.436799999999</v>
      </c>
      <c r="J37" s="245">
        <v>8.89</v>
      </c>
      <c r="K37" s="245">
        <v>12.4</v>
      </c>
      <c r="L37" s="245">
        <v>11</v>
      </c>
      <c r="M37" s="245">
        <v>174.26130000000001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0.37340000000000001</v>
      </c>
      <c r="D38" s="230">
        <v>24460.302</v>
      </c>
      <c r="E38" s="231">
        <v>19364.1037</v>
      </c>
      <c r="F38" s="231">
        <v>21601.212</v>
      </c>
      <c r="G38" s="231">
        <v>28103.574100000002</v>
      </c>
      <c r="H38" s="231">
        <v>31441.102299999999</v>
      </c>
      <c r="I38" s="231">
        <v>25065.900799999999</v>
      </c>
      <c r="J38" s="232">
        <v>6.52</v>
      </c>
      <c r="K38" s="232">
        <v>8.48</v>
      </c>
      <c r="L38" s="232">
        <v>10.77</v>
      </c>
      <c r="M38" s="232">
        <v>174.2534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9.6799999999999997E-2</v>
      </c>
      <c r="D39" s="230">
        <v>25703.571599999999</v>
      </c>
      <c r="E39" s="231">
        <v>20062.5</v>
      </c>
      <c r="F39" s="231">
        <v>23086.220399999998</v>
      </c>
      <c r="G39" s="231">
        <v>28823.5749</v>
      </c>
      <c r="H39" s="231">
        <v>33800.222800000003</v>
      </c>
      <c r="I39" s="231">
        <v>26209.6302</v>
      </c>
      <c r="J39" s="232">
        <v>6.86</v>
      </c>
      <c r="K39" s="232">
        <v>14.14</v>
      </c>
      <c r="L39" s="232">
        <v>10.79</v>
      </c>
      <c r="M39" s="232">
        <v>173.12119999999999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0.2331</v>
      </c>
      <c r="D40" s="230">
        <v>28180.385399999999</v>
      </c>
      <c r="E40" s="231">
        <v>21541.892</v>
      </c>
      <c r="F40" s="231">
        <v>24288.333299999998</v>
      </c>
      <c r="G40" s="231">
        <v>32145.653600000001</v>
      </c>
      <c r="H40" s="231">
        <v>36750.659200000002</v>
      </c>
      <c r="I40" s="231">
        <v>28791.081600000001</v>
      </c>
      <c r="J40" s="232">
        <v>8.6199999999999992</v>
      </c>
      <c r="K40" s="232">
        <v>11.17</v>
      </c>
      <c r="L40" s="232">
        <v>10.93</v>
      </c>
      <c r="M40" s="232">
        <v>174.87379999999999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1.17</v>
      </c>
      <c r="D41" s="230">
        <v>31360.891599999999</v>
      </c>
      <c r="E41" s="231">
        <v>23854</v>
      </c>
      <c r="F41" s="231">
        <v>27339.048599999998</v>
      </c>
      <c r="G41" s="231">
        <v>35980.210599999999</v>
      </c>
      <c r="H41" s="231">
        <v>40811.910199999998</v>
      </c>
      <c r="I41" s="231">
        <v>31982.579699999998</v>
      </c>
      <c r="J41" s="232">
        <v>9.66</v>
      </c>
      <c r="K41" s="232">
        <v>13.48</v>
      </c>
      <c r="L41" s="232">
        <v>11.08</v>
      </c>
      <c r="M41" s="232">
        <v>174.23609999999999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5.5030999999999999</v>
      </c>
      <c r="D42" s="243">
        <v>23526.433499999999</v>
      </c>
      <c r="E42" s="244">
        <v>17338.186000000002</v>
      </c>
      <c r="F42" s="244">
        <v>19947.1666</v>
      </c>
      <c r="G42" s="244">
        <v>28995.089499999998</v>
      </c>
      <c r="H42" s="244">
        <v>39345.406799999997</v>
      </c>
      <c r="I42" s="244">
        <v>26040.269400000001</v>
      </c>
      <c r="J42" s="245">
        <v>5.46</v>
      </c>
      <c r="K42" s="245">
        <v>14.13</v>
      </c>
      <c r="L42" s="245">
        <v>11.55</v>
      </c>
      <c r="M42" s="245">
        <v>171.47370000000001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1.9151</v>
      </c>
      <c r="D43" s="230">
        <v>19786.333299999998</v>
      </c>
      <c r="E43" s="231">
        <v>15960.0833</v>
      </c>
      <c r="F43" s="231">
        <v>17517.833299999998</v>
      </c>
      <c r="G43" s="231">
        <v>23218.321</v>
      </c>
      <c r="H43" s="231">
        <v>26737.2785</v>
      </c>
      <c r="I43" s="231">
        <v>20728.745299999999</v>
      </c>
      <c r="J43" s="232">
        <v>6.81</v>
      </c>
      <c r="K43" s="232">
        <v>7.28</v>
      </c>
      <c r="L43" s="232">
        <v>10.27</v>
      </c>
      <c r="M43" s="232">
        <v>174.48419999999999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7.4200000000000002E-2</v>
      </c>
      <c r="D44" s="230">
        <v>23426.688200000001</v>
      </c>
      <c r="E44" s="231">
        <v>17352.25</v>
      </c>
      <c r="F44" s="231">
        <v>19901.696199999998</v>
      </c>
      <c r="G44" s="231">
        <v>25595.023700000002</v>
      </c>
      <c r="H44" s="231">
        <v>27823.659</v>
      </c>
      <c r="I44" s="231">
        <v>22986.583900000001</v>
      </c>
      <c r="J44" s="232">
        <v>7.13</v>
      </c>
      <c r="K44" s="232">
        <v>9.66</v>
      </c>
      <c r="L44" s="232">
        <v>10.33</v>
      </c>
      <c r="M44" s="232">
        <v>173.97810000000001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2.3654000000000002</v>
      </c>
      <c r="D45" s="230">
        <v>23529.439999999999</v>
      </c>
      <c r="E45" s="231">
        <v>19102.695800000001</v>
      </c>
      <c r="F45" s="231">
        <v>21271.226500000001</v>
      </c>
      <c r="G45" s="231">
        <v>26574.7772</v>
      </c>
      <c r="H45" s="231">
        <v>29551.797500000001</v>
      </c>
      <c r="I45" s="231">
        <v>24132.289000000001</v>
      </c>
      <c r="J45" s="232">
        <v>3.98</v>
      </c>
      <c r="K45" s="232">
        <v>13.92</v>
      </c>
      <c r="L45" s="232">
        <v>12.2</v>
      </c>
      <c r="M45" s="232">
        <v>170.95949999999999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1.1483000000000001</v>
      </c>
      <c r="D46" s="230">
        <v>38480.721899999997</v>
      </c>
      <c r="E46" s="231">
        <v>27254.9287</v>
      </c>
      <c r="F46" s="231">
        <v>33419.342400000001</v>
      </c>
      <c r="G46" s="231">
        <v>45109.934200000003</v>
      </c>
      <c r="H46" s="231">
        <v>51147.364600000001</v>
      </c>
      <c r="I46" s="231">
        <v>39025.598899999997</v>
      </c>
      <c r="J46" s="232">
        <v>6.1</v>
      </c>
      <c r="K46" s="232">
        <v>20.65</v>
      </c>
      <c r="L46" s="232">
        <v>11.9</v>
      </c>
      <c r="M46" s="232">
        <v>167.35059999999999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6.6699999999999995E-2</v>
      </c>
      <c r="D47" s="243">
        <v>21942.014200000001</v>
      </c>
      <c r="E47" s="244">
        <v>16982.665799999999</v>
      </c>
      <c r="F47" s="244">
        <v>19215.693599999999</v>
      </c>
      <c r="G47" s="244">
        <v>25056.769</v>
      </c>
      <c r="H47" s="244">
        <v>29322.782200000001</v>
      </c>
      <c r="I47" s="244">
        <v>22701.717000000001</v>
      </c>
      <c r="J47" s="245">
        <v>8.74</v>
      </c>
      <c r="K47" s="245">
        <v>11.58</v>
      </c>
      <c r="L47" s="245">
        <v>9.77</v>
      </c>
      <c r="M47" s="245">
        <v>174.24119999999999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3.56E-2</v>
      </c>
      <c r="D48" s="230">
        <v>21942.014200000001</v>
      </c>
      <c r="E48" s="231">
        <v>17794.6993</v>
      </c>
      <c r="F48" s="231">
        <v>20790.5</v>
      </c>
      <c r="G48" s="231">
        <v>24834.273300000001</v>
      </c>
      <c r="H48" s="231">
        <v>27778.915099999998</v>
      </c>
      <c r="I48" s="231">
        <v>22555.6898</v>
      </c>
      <c r="J48" s="232">
        <v>9.02</v>
      </c>
      <c r="K48" s="232">
        <v>10.5</v>
      </c>
      <c r="L48" s="232">
        <v>9.75</v>
      </c>
      <c r="M48" s="232">
        <v>173.99160000000001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3.1099999999999999E-2</v>
      </c>
      <c r="D49" s="230" t="s">
        <v>44</v>
      </c>
      <c r="E49" s="231" t="s">
        <v>44</v>
      </c>
      <c r="F49" s="231" t="s">
        <v>44</v>
      </c>
      <c r="G49" s="231" t="s">
        <v>44</v>
      </c>
      <c r="H49" s="231" t="s">
        <v>44</v>
      </c>
      <c r="I49" s="231" t="s">
        <v>44</v>
      </c>
      <c r="J49" s="232" t="s">
        <v>44</v>
      </c>
      <c r="K49" s="232" t="s">
        <v>44</v>
      </c>
      <c r="L49" s="232" t="s">
        <v>44</v>
      </c>
      <c r="M49" s="232" t="s">
        <v>44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0.38200000000000001</v>
      </c>
      <c r="D51" s="243">
        <v>25889.144199999999</v>
      </c>
      <c r="E51" s="244">
        <v>20695.4948</v>
      </c>
      <c r="F51" s="244">
        <v>23487.933099999998</v>
      </c>
      <c r="G51" s="244">
        <v>28703.870800000001</v>
      </c>
      <c r="H51" s="244">
        <v>32113.7353</v>
      </c>
      <c r="I51" s="244">
        <v>26280.755399999998</v>
      </c>
      <c r="J51" s="245">
        <v>7.56</v>
      </c>
      <c r="K51" s="245">
        <v>15.56</v>
      </c>
      <c r="L51" s="245">
        <v>10.42</v>
      </c>
      <c r="M51" s="245">
        <v>176.20779999999999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0.12470000000000001</v>
      </c>
      <c r="D52" s="230">
        <v>24615.804100000001</v>
      </c>
      <c r="E52" s="231">
        <v>20526.637200000001</v>
      </c>
      <c r="F52" s="231">
        <v>22614.724999999999</v>
      </c>
      <c r="G52" s="231">
        <v>26972.905999999999</v>
      </c>
      <c r="H52" s="231">
        <v>30181.026699999999</v>
      </c>
      <c r="I52" s="231">
        <v>24970.198400000001</v>
      </c>
      <c r="J52" s="232">
        <v>7.71</v>
      </c>
      <c r="K52" s="232">
        <v>13.65</v>
      </c>
      <c r="L52" s="232">
        <v>10.119999999999999</v>
      </c>
      <c r="M52" s="232">
        <v>176.16739999999999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0.15640000000000001</v>
      </c>
      <c r="D53" s="230">
        <v>27130.7</v>
      </c>
      <c r="E53" s="231">
        <v>22716.615699999998</v>
      </c>
      <c r="F53" s="231">
        <v>24741.812699999999</v>
      </c>
      <c r="G53" s="231">
        <v>29218.919099999999</v>
      </c>
      <c r="H53" s="231">
        <v>32596.441299999999</v>
      </c>
      <c r="I53" s="231">
        <v>27350.338800000001</v>
      </c>
      <c r="J53" s="232">
        <v>7.72</v>
      </c>
      <c r="K53" s="232">
        <v>16.739999999999998</v>
      </c>
      <c r="L53" s="232">
        <v>10.69</v>
      </c>
      <c r="M53" s="232">
        <v>175.4145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3.0999999999999999E-3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5.96E-2</v>
      </c>
      <c r="D55" s="230">
        <v>27251.1842</v>
      </c>
      <c r="E55" s="231">
        <v>22039.417000000001</v>
      </c>
      <c r="F55" s="231">
        <v>24825.287100000001</v>
      </c>
      <c r="G55" s="231">
        <v>30085.3675</v>
      </c>
      <c r="H55" s="231">
        <v>35955.5478</v>
      </c>
      <c r="I55" s="231">
        <v>27789.3357</v>
      </c>
      <c r="J55" s="232">
        <v>6.41</v>
      </c>
      <c r="K55" s="232">
        <v>17.440000000000001</v>
      </c>
      <c r="L55" s="232">
        <v>10.25</v>
      </c>
      <c r="M55" s="232">
        <v>179.95609999999999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3.7900000000000003E-2</v>
      </c>
      <c r="D56" s="230">
        <v>23098.847300000001</v>
      </c>
      <c r="E56" s="231">
        <v>17548.5</v>
      </c>
      <c r="F56" s="231">
        <v>20441.083299999998</v>
      </c>
      <c r="G56" s="231">
        <v>27764.5524</v>
      </c>
      <c r="H56" s="231">
        <v>31309.572800000002</v>
      </c>
      <c r="I56" s="231">
        <v>24074.445100000001</v>
      </c>
      <c r="J56" s="232">
        <v>8.7100000000000009</v>
      </c>
      <c r="K56" s="232">
        <v>13.59</v>
      </c>
      <c r="L56" s="232">
        <v>10.56</v>
      </c>
      <c r="M56" s="232">
        <v>173.88589999999999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0.96099999999999997</v>
      </c>
      <c r="D57" s="243">
        <v>29602.7713</v>
      </c>
      <c r="E57" s="244">
        <v>20012.4287</v>
      </c>
      <c r="F57" s="244">
        <v>24716.386900000001</v>
      </c>
      <c r="G57" s="244">
        <v>32342.2104</v>
      </c>
      <c r="H57" s="244">
        <v>34767.705000000002</v>
      </c>
      <c r="I57" s="244">
        <v>28609.561600000001</v>
      </c>
      <c r="J57" s="245">
        <v>8.6300000000000008</v>
      </c>
      <c r="K57" s="245">
        <v>20.09</v>
      </c>
      <c r="L57" s="245">
        <v>10.11</v>
      </c>
      <c r="M57" s="245">
        <v>177.13990000000001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0.1588</v>
      </c>
      <c r="D58" s="230">
        <v>20505.5</v>
      </c>
      <c r="E58" s="231">
        <v>16043.8446</v>
      </c>
      <c r="F58" s="231">
        <v>18464.595099999999</v>
      </c>
      <c r="G58" s="231">
        <v>25834.48</v>
      </c>
      <c r="H58" s="231">
        <v>30077.251499999998</v>
      </c>
      <c r="I58" s="231">
        <v>22244.15</v>
      </c>
      <c r="J58" s="232">
        <v>4.76</v>
      </c>
      <c r="K58" s="232">
        <v>16.03</v>
      </c>
      <c r="L58" s="232">
        <v>9.67</v>
      </c>
      <c r="M58" s="232">
        <v>177.78800000000001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>
        <v>1.5E-3</v>
      </c>
      <c r="D59" s="230" t="s">
        <v>44</v>
      </c>
      <c r="E59" s="231" t="s">
        <v>44</v>
      </c>
      <c r="F59" s="231" t="s">
        <v>44</v>
      </c>
      <c r="G59" s="231" t="s">
        <v>44</v>
      </c>
      <c r="H59" s="231" t="s">
        <v>44</v>
      </c>
      <c r="I59" s="231" t="s">
        <v>44</v>
      </c>
      <c r="J59" s="232" t="s">
        <v>44</v>
      </c>
      <c r="K59" s="232" t="s">
        <v>44</v>
      </c>
      <c r="L59" s="232" t="s">
        <v>44</v>
      </c>
      <c r="M59" s="232" t="s">
        <v>44</v>
      </c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0.80069999999999997</v>
      </c>
      <c r="D60" s="230">
        <v>30414.735199999999</v>
      </c>
      <c r="E60" s="231">
        <v>23075.131799999999</v>
      </c>
      <c r="F60" s="231">
        <v>26804.844499999999</v>
      </c>
      <c r="G60" s="231">
        <v>32833.926200000002</v>
      </c>
      <c r="H60" s="231">
        <v>35172.586300000003</v>
      </c>
      <c r="I60" s="231">
        <v>29872.9483</v>
      </c>
      <c r="J60" s="232">
        <v>9.2100000000000009</v>
      </c>
      <c r="K60" s="232">
        <v>20.7</v>
      </c>
      <c r="L60" s="232">
        <v>10.17</v>
      </c>
      <c r="M60" s="232">
        <v>177.0164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1.7275</v>
      </c>
      <c r="D61" s="243">
        <v>16299.108099999999</v>
      </c>
      <c r="E61" s="244">
        <v>13663.3333</v>
      </c>
      <c r="F61" s="244">
        <v>14880.545599999999</v>
      </c>
      <c r="G61" s="244">
        <v>18669.5442</v>
      </c>
      <c r="H61" s="244">
        <v>21680.1662</v>
      </c>
      <c r="I61" s="244">
        <v>17165.636399999999</v>
      </c>
      <c r="J61" s="245">
        <v>6.63</v>
      </c>
      <c r="K61" s="245">
        <v>6.96</v>
      </c>
      <c r="L61" s="245">
        <v>10.08</v>
      </c>
      <c r="M61" s="245">
        <v>174.63499999999999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1.1771</v>
      </c>
      <c r="D62" s="230">
        <v>16012.9166</v>
      </c>
      <c r="E62" s="231">
        <v>14249.0476</v>
      </c>
      <c r="F62" s="231">
        <v>14981.744699999999</v>
      </c>
      <c r="G62" s="231">
        <v>17702.5713</v>
      </c>
      <c r="H62" s="231">
        <v>19331.5</v>
      </c>
      <c r="I62" s="231">
        <v>16464.994699999999</v>
      </c>
      <c r="J62" s="232">
        <v>6.5</v>
      </c>
      <c r="K62" s="232">
        <v>6.06</v>
      </c>
      <c r="L62" s="232">
        <v>10.29</v>
      </c>
      <c r="M62" s="232">
        <v>174.43719999999999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2.2700000000000001E-2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7.6499999999999999E-2</v>
      </c>
      <c r="D64" s="230">
        <v>20739.3181</v>
      </c>
      <c r="E64" s="231">
        <v>16979.885600000001</v>
      </c>
      <c r="F64" s="231">
        <v>18669.5442</v>
      </c>
      <c r="G64" s="231">
        <v>23086.224300000002</v>
      </c>
      <c r="H64" s="231">
        <v>24949.297699999999</v>
      </c>
      <c r="I64" s="231">
        <v>20853.885600000001</v>
      </c>
      <c r="J64" s="232">
        <v>5.56</v>
      </c>
      <c r="K64" s="232">
        <v>14.02</v>
      </c>
      <c r="L64" s="232">
        <v>9.9</v>
      </c>
      <c r="M64" s="232">
        <v>177.57839999999999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1.8200000000000001E-2</v>
      </c>
      <c r="D65" s="230" t="s">
        <v>44</v>
      </c>
      <c r="E65" s="231" t="s">
        <v>44</v>
      </c>
      <c r="F65" s="231" t="s">
        <v>44</v>
      </c>
      <c r="G65" s="231" t="s">
        <v>44</v>
      </c>
      <c r="H65" s="231" t="s">
        <v>44</v>
      </c>
      <c r="I65" s="231" t="s">
        <v>44</v>
      </c>
      <c r="J65" s="232" t="s">
        <v>44</v>
      </c>
      <c r="K65" s="232" t="s">
        <v>44</v>
      </c>
      <c r="L65" s="232" t="s">
        <v>44</v>
      </c>
      <c r="M65" s="232" t="s">
        <v>44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0.43259999999999998</v>
      </c>
      <c r="D67" s="230">
        <v>16995.5936</v>
      </c>
      <c r="E67" s="231">
        <v>12551.900900000001</v>
      </c>
      <c r="F67" s="231">
        <v>13545.960800000001</v>
      </c>
      <c r="G67" s="231">
        <v>21680.1662</v>
      </c>
      <c r="H67" s="231">
        <v>25135.819100000001</v>
      </c>
      <c r="I67" s="231">
        <v>18206.354800000001</v>
      </c>
      <c r="J67" s="232">
        <v>6.76</v>
      </c>
      <c r="K67" s="232">
        <v>8.0299999999999994</v>
      </c>
      <c r="L67" s="232">
        <v>9.61</v>
      </c>
      <c r="M67" s="232">
        <v>174.56720000000001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30.618400000000001</v>
      </c>
      <c r="D70" s="250">
        <v>31760.966100000001</v>
      </c>
      <c r="E70" s="251">
        <v>19806.833299999998</v>
      </c>
      <c r="F70" s="251">
        <v>25844.305899999999</v>
      </c>
      <c r="G70" s="251">
        <v>38336.808199999999</v>
      </c>
      <c r="H70" s="251">
        <v>46763.004699999998</v>
      </c>
      <c r="I70" s="251">
        <v>33563.578999999998</v>
      </c>
      <c r="J70" s="252">
        <v>5.99</v>
      </c>
      <c r="K70" s="252">
        <v>13.95</v>
      </c>
      <c r="L70" s="252">
        <v>11.85</v>
      </c>
      <c r="M70" s="252">
        <v>173.60159999999999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E4D9-7177-4D58-B51C-A4AE24D226D3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P34" sqref="P34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296" customWidth="1"/>
    <col min="8" max="8" width="12.33203125" style="297" customWidth="1"/>
    <col min="9" max="11" width="10" style="297" customWidth="1"/>
    <col min="12" max="12" width="9.33203125" style="297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7.6700000000000004E-2</v>
      </c>
      <c r="C12" s="276">
        <v>57632.220699999998</v>
      </c>
      <c r="D12" s="277">
        <v>44777.388500000001</v>
      </c>
      <c r="E12" s="277">
        <v>50985.8678</v>
      </c>
      <c r="F12" s="277">
        <v>73743.484400000001</v>
      </c>
      <c r="G12" s="277">
        <v>85350.744600000005</v>
      </c>
      <c r="H12" s="277">
        <v>62591.678099999997</v>
      </c>
      <c r="I12" s="278">
        <v>10.59</v>
      </c>
      <c r="J12" s="278">
        <v>31.63</v>
      </c>
      <c r="K12" s="278">
        <v>11.34</v>
      </c>
      <c r="L12" s="278">
        <v>174.5324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4.9500000000000002E-2</v>
      </c>
      <c r="C13" s="281">
        <v>68002.879199999996</v>
      </c>
      <c r="D13" s="282">
        <v>35805.882100000003</v>
      </c>
      <c r="E13" s="282">
        <v>54265.131300000001</v>
      </c>
      <c r="F13" s="282">
        <v>77979.416599999997</v>
      </c>
      <c r="G13" s="282">
        <v>112237.4901</v>
      </c>
      <c r="H13" s="282">
        <v>70123.127600000007</v>
      </c>
      <c r="I13" s="283">
        <v>13.6</v>
      </c>
      <c r="J13" s="283">
        <v>34.020000000000003</v>
      </c>
      <c r="K13" s="283">
        <v>11.38</v>
      </c>
      <c r="L13" s="283">
        <v>173.6472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8.1900000000000001E-2</v>
      </c>
      <c r="C14" s="276">
        <v>49621.279999999999</v>
      </c>
      <c r="D14" s="277">
        <v>36712.614999999998</v>
      </c>
      <c r="E14" s="277">
        <v>41119.192600000002</v>
      </c>
      <c r="F14" s="277">
        <v>57151.972699999998</v>
      </c>
      <c r="G14" s="277">
        <v>67501.491800000003</v>
      </c>
      <c r="H14" s="277">
        <v>51568.997499999998</v>
      </c>
      <c r="I14" s="278">
        <v>13.91</v>
      </c>
      <c r="J14" s="278">
        <v>25.42</v>
      </c>
      <c r="K14" s="278">
        <v>10.84</v>
      </c>
      <c r="L14" s="278">
        <v>173.56530000000001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3.6499999999999998E-2</v>
      </c>
      <c r="C15" s="281">
        <v>40651.201999999997</v>
      </c>
      <c r="D15" s="282">
        <v>36786.352899999998</v>
      </c>
      <c r="E15" s="282">
        <v>37970.899899999997</v>
      </c>
      <c r="F15" s="282">
        <v>47709.222300000001</v>
      </c>
      <c r="G15" s="282">
        <v>53867.726999999999</v>
      </c>
      <c r="H15" s="282">
        <v>42544.353199999998</v>
      </c>
      <c r="I15" s="283">
        <v>7.23</v>
      </c>
      <c r="J15" s="283">
        <v>21.88</v>
      </c>
      <c r="K15" s="283">
        <v>9.76</v>
      </c>
      <c r="L15" s="283">
        <v>174.95419999999999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5.0799999999999998E-2</v>
      </c>
      <c r="C16" s="276">
        <v>49752.402499999997</v>
      </c>
      <c r="D16" s="277">
        <v>37263.22</v>
      </c>
      <c r="E16" s="277">
        <v>43610.867599999998</v>
      </c>
      <c r="F16" s="277">
        <v>65009.538800000002</v>
      </c>
      <c r="G16" s="277">
        <v>75586.443199999994</v>
      </c>
      <c r="H16" s="277">
        <v>54328.040500000003</v>
      </c>
      <c r="I16" s="278">
        <v>12.82</v>
      </c>
      <c r="J16" s="278">
        <v>26.88</v>
      </c>
      <c r="K16" s="278">
        <v>10.54</v>
      </c>
      <c r="L16" s="278">
        <v>174.959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4.0500000000000001E-2</v>
      </c>
      <c r="C17" s="281">
        <v>44129.970300000001</v>
      </c>
      <c r="D17" s="282">
        <v>31196.551299999999</v>
      </c>
      <c r="E17" s="282">
        <v>37475.839099999997</v>
      </c>
      <c r="F17" s="282">
        <v>51288.568800000001</v>
      </c>
      <c r="G17" s="282">
        <v>55597.224099999999</v>
      </c>
      <c r="H17" s="282">
        <v>44275.443800000001</v>
      </c>
      <c r="I17" s="283">
        <v>14.31</v>
      </c>
      <c r="J17" s="283">
        <v>21.18</v>
      </c>
      <c r="K17" s="283">
        <v>10.4</v>
      </c>
      <c r="L17" s="283">
        <v>174.1824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0.1371</v>
      </c>
      <c r="C18" s="276">
        <v>39128.975599999998</v>
      </c>
      <c r="D18" s="277">
        <v>32292.806199999999</v>
      </c>
      <c r="E18" s="277">
        <v>35329.617599999998</v>
      </c>
      <c r="F18" s="277">
        <v>45378.9905</v>
      </c>
      <c r="G18" s="277">
        <v>52753.848899999997</v>
      </c>
      <c r="H18" s="277">
        <v>41114.438199999997</v>
      </c>
      <c r="I18" s="278">
        <v>7.13</v>
      </c>
      <c r="J18" s="278">
        <v>18.09</v>
      </c>
      <c r="K18" s="278">
        <v>16.39</v>
      </c>
      <c r="L18" s="278">
        <v>174.7062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0.49869999999999998</v>
      </c>
      <c r="C19" s="281">
        <v>49641.735099999998</v>
      </c>
      <c r="D19" s="282">
        <v>39684.873800000001</v>
      </c>
      <c r="E19" s="282">
        <v>43899.130599999997</v>
      </c>
      <c r="F19" s="282">
        <v>57754.922500000001</v>
      </c>
      <c r="G19" s="282">
        <v>64547.876199999999</v>
      </c>
      <c r="H19" s="282">
        <v>51257.149400000002</v>
      </c>
      <c r="I19" s="283">
        <v>8.14</v>
      </c>
      <c r="J19" s="283">
        <v>22.66</v>
      </c>
      <c r="K19" s="283">
        <v>15.98</v>
      </c>
      <c r="L19" s="283">
        <v>174.78890000000001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7.9899999999999999E-2</v>
      </c>
      <c r="C20" s="276">
        <v>66859.124100000001</v>
      </c>
      <c r="D20" s="277">
        <v>37497.268900000003</v>
      </c>
      <c r="E20" s="277">
        <v>45270.746500000001</v>
      </c>
      <c r="F20" s="277">
        <v>81122.235499999995</v>
      </c>
      <c r="G20" s="277">
        <v>94052.1394</v>
      </c>
      <c r="H20" s="277">
        <v>66071.339300000007</v>
      </c>
      <c r="I20" s="278">
        <v>11.64</v>
      </c>
      <c r="J20" s="278">
        <v>25.53</v>
      </c>
      <c r="K20" s="278">
        <v>11.38</v>
      </c>
      <c r="L20" s="278">
        <v>169.4751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4.8800000000000003E-2</v>
      </c>
      <c r="C21" s="281">
        <v>38726.269999999997</v>
      </c>
      <c r="D21" s="282">
        <v>24427.019100000001</v>
      </c>
      <c r="E21" s="282">
        <v>28092.234199999999</v>
      </c>
      <c r="F21" s="282">
        <v>45848.539400000001</v>
      </c>
      <c r="G21" s="282">
        <v>55433.933900000004</v>
      </c>
      <c r="H21" s="282">
        <v>38387.734499999999</v>
      </c>
      <c r="I21" s="283">
        <v>3.72</v>
      </c>
      <c r="J21" s="283">
        <v>15.84</v>
      </c>
      <c r="K21" s="283">
        <v>11.36</v>
      </c>
      <c r="L21" s="283">
        <v>177.23990000000001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7.5999999999999998E-2</v>
      </c>
      <c r="C22" s="276">
        <v>38005.107499999998</v>
      </c>
      <c r="D22" s="277">
        <v>28179.0962</v>
      </c>
      <c r="E22" s="277">
        <v>32961.703699999998</v>
      </c>
      <c r="F22" s="277">
        <v>40970.575799999999</v>
      </c>
      <c r="G22" s="277">
        <v>43656.290300000001</v>
      </c>
      <c r="H22" s="277">
        <v>37389.697399999997</v>
      </c>
      <c r="I22" s="278">
        <v>12.77</v>
      </c>
      <c r="J22" s="278">
        <v>7.96</v>
      </c>
      <c r="K22" s="278">
        <v>11.02</v>
      </c>
      <c r="L22" s="278">
        <v>173.7988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4.9599999999999998E-2</v>
      </c>
      <c r="C23" s="281">
        <v>31918.973399999999</v>
      </c>
      <c r="D23" s="282">
        <v>24761.4166</v>
      </c>
      <c r="E23" s="282">
        <v>27149.871500000001</v>
      </c>
      <c r="F23" s="282">
        <v>35216.025300000001</v>
      </c>
      <c r="G23" s="282">
        <v>38156.506699999998</v>
      </c>
      <c r="H23" s="282">
        <v>31375.422699999999</v>
      </c>
      <c r="I23" s="283">
        <v>4.16</v>
      </c>
      <c r="J23" s="283">
        <v>6.92</v>
      </c>
      <c r="K23" s="283">
        <v>10.25</v>
      </c>
      <c r="L23" s="283">
        <v>172.69810000000001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8.5699999999999998E-2</v>
      </c>
      <c r="C24" s="276">
        <v>57370.860500000003</v>
      </c>
      <c r="D24" s="277">
        <v>36778.1391</v>
      </c>
      <c r="E24" s="277">
        <v>46505.965300000003</v>
      </c>
      <c r="F24" s="277">
        <v>69027.208199999994</v>
      </c>
      <c r="G24" s="277">
        <v>79216.138300000006</v>
      </c>
      <c r="H24" s="277">
        <v>57089.9107</v>
      </c>
      <c r="I24" s="278">
        <v>9.8000000000000007</v>
      </c>
      <c r="J24" s="278">
        <v>26.87</v>
      </c>
      <c r="K24" s="278">
        <v>8.74</v>
      </c>
      <c r="L24" s="278">
        <v>198.92580000000001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0.68369999999999997</v>
      </c>
      <c r="C25" s="281">
        <v>74048.848899999997</v>
      </c>
      <c r="D25" s="282">
        <v>43477.261299999998</v>
      </c>
      <c r="E25" s="282">
        <v>58033.555699999997</v>
      </c>
      <c r="F25" s="282">
        <v>95495.482499999998</v>
      </c>
      <c r="G25" s="282">
        <v>111469.09020000001</v>
      </c>
      <c r="H25" s="282">
        <v>76835.540699999998</v>
      </c>
      <c r="I25" s="283">
        <v>8.48</v>
      </c>
      <c r="J25" s="283">
        <v>25.97</v>
      </c>
      <c r="K25" s="283">
        <v>9.09</v>
      </c>
      <c r="L25" s="283">
        <v>188.9786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0.9345</v>
      </c>
      <c r="C26" s="276">
        <v>40899.576500000003</v>
      </c>
      <c r="D26" s="277">
        <v>33857.901700000002</v>
      </c>
      <c r="E26" s="277">
        <v>37584.868399999999</v>
      </c>
      <c r="F26" s="277">
        <v>43827.3537</v>
      </c>
      <c r="G26" s="277">
        <v>46916.302600000003</v>
      </c>
      <c r="H26" s="277">
        <v>40813.445399999997</v>
      </c>
      <c r="I26" s="278">
        <v>2.29</v>
      </c>
      <c r="J26" s="278">
        <v>21.27</v>
      </c>
      <c r="K26" s="278">
        <v>11.23</v>
      </c>
      <c r="L26" s="278">
        <v>169.5001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0.64670000000000005</v>
      </c>
      <c r="C27" s="281">
        <v>33492.880499999999</v>
      </c>
      <c r="D27" s="282">
        <v>28563.735700000001</v>
      </c>
      <c r="E27" s="282">
        <v>30724.216199999999</v>
      </c>
      <c r="F27" s="282">
        <v>36672.432500000003</v>
      </c>
      <c r="G27" s="282">
        <v>39761.579100000003</v>
      </c>
      <c r="H27" s="282">
        <v>33943.9542</v>
      </c>
      <c r="I27" s="283">
        <v>3.75</v>
      </c>
      <c r="J27" s="283">
        <v>5.85</v>
      </c>
      <c r="K27" s="283">
        <v>16.989999999999998</v>
      </c>
      <c r="L27" s="283">
        <v>175.59790000000001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1.8047</v>
      </c>
      <c r="C28" s="276">
        <v>34794.780299999999</v>
      </c>
      <c r="D28" s="277">
        <v>30102.705000000002</v>
      </c>
      <c r="E28" s="277">
        <v>32148.890800000001</v>
      </c>
      <c r="F28" s="277">
        <v>37364.280899999998</v>
      </c>
      <c r="G28" s="277">
        <v>39902.914400000001</v>
      </c>
      <c r="H28" s="277">
        <v>35109.483999999997</v>
      </c>
      <c r="I28" s="278">
        <v>6.12</v>
      </c>
      <c r="J28" s="278">
        <v>5.33</v>
      </c>
      <c r="K28" s="278">
        <v>16.96</v>
      </c>
      <c r="L28" s="278">
        <v>174.9246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1.2088000000000001</v>
      </c>
      <c r="C29" s="281">
        <v>34731.8102</v>
      </c>
      <c r="D29" s="282">
        <v>29972.9221</v>
      </c>
      <c r="E29" s="282">
        <v>32185.54</v>
      </c>
      <c r="F29" s="282">
        <v>36882.234400000001</v>
      </c>
      <c r="G29" s="282">
        <v>38954.004500000003</v>
      </c>
      <c r="H29" s="282">
        <v>34691.575700000001</v>
      </c>
      <c r="I29" s="283">
        <v>5.65</v>
      </c>
      <c r="J29" s="283">
        <v>4.2300000000000004</v>
      </c>
      <c r="K29" s="283">
        <v>17.010000000000002</v>
      </c>
      <c r="L29" s="283">
        <v>174.56379999999999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1.1632</v>
      </c>
      <c r="C30" s="276">
        <v>28677.657599999999</v>
      </c>
      <c r="D30" s="277">
        <v>25904.273300000001</v>
      </c>
      <c r="E30" s="277">
        <v>26885.7765</v>
      </c>
      <c r="F30" s="277">
        <v>30201.928800000002</v>
      </c>
      <c r="G30" s="277">
        <v>32480.257000000001</v>
      </c>
      <c r="H30" s="277">
        <v>28847.0304</v>
      </c>
      <c r="I30" s="278">
        <v>4.2699999999999996</v>
      </c>
      <c r="J30" s="278">
        <v>1.82</v>
      </c>
      <c r="K30" s="278">
        <v>16.53</v>
      </c>
      <c r="L30" s="278">
        <v>174.65940000000001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0.16719999999999999</v>
      </c>
      <c r="C31" s="281">
        <v>32960.950499999999</v>
      </c>
      <c r="D31" s="282">
        <v>28077.4758</v>
      </c>
      <c r="E31" s="282">
        <v>30361.343400000002</v>
      </c>
      <c r="F31" s="282">
        <v>34943.752899999999</v>
      </c>
      <c r="G31" s="282">
        <v>36939.089399999997</v>
      </c>
      <c r="H31" s="282">
        <v>32923.665000000001</v>
      </c>
      <c r="I31" s="283">
        <v>3.64</v>
      </c>
      <c r="J31" s="283">
        <v>2.46</v>
      </c>
      <c r="K31" s="283">
        <v>16.39</v>
      </c>
      <c r="L31" s="283">
        <v>175.32570000000001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0.56440000000000001</v>
      </c>
      <c r="C32" s="276">
        <v>30221.6286</v>
      </c>
      <c r="D32" s="277">
        <v>26073.577300000001</v>
      </c>
      <c r="E32" s="277">
        <v>28225.713500000002</v>
      </c>
      <c r="F32" s="277">
        <v>33360.588400000001</v>
      </c>
      <c r="G32" s="277">
        <v>38003.046399999999</v>
      </c>
      <c r="H32" s="277">
        <v>31188.549200000001</v>
      </c>
      <c r="I32" s="278">
        <v>5.71</v>
      </c>
      <c r="J32" s="278">
        <v>5.3</v>
      </c>
      <c r="K32" s="278">
        <v>16.72</v>
      </c>
      <c r="L32" s="278">
        <v>174.23779999999999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8.0199999999999994E-2</v>
      </c>
      <c r="C33" s="281">
        <v>31731.7575</v>
      </c>
      <c r="D33" s="282">
        <v>24499.802800000001</v>
      </c>
      <c r="E33" s="282">
        <v>27530.5861</v>
      </c>
      <c r="F33" s="282">
        <v>37182.023500000003</v>
      </c>
      <c r="G33" s="282">
        <v>42384.910100000001</v>
      </c>
      <c r="H33" s="282">
        <v>33661.927100000001</v>
      </c>
      <c r="I33" s="283">
        <v>8.35</v>
      </c>
      <c r="J33" s="283">
        <v>13.56</v>
      </c>
      <c r="K33" s="283">
        <v>10.14</v>
      </c>
      <c r="L33" s="283">
        <v>172.488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0.307</v>
      </c>
      <c r="C34" s="276">
        <v>36420.0095</v>
      </c>
      <c r="D34" s="277">
        <v>25350.29</v>
      </c>
      <c r="E34" s="277">
        <v>29843.7163</v>
      </c>
      <c r="F34" s="277">
        <v>50704.082799999996</v>
      </c>
      <c r="G34" s="277">
        <v>56296.741300000002</v>
      </c>
      <c r="H34" s="277">
        <v>40197.878700000001</v>
      </c>
      <c r="I34" s="278">
        <v>8.69</v>
      </c>
      <c r="J34" s="278">
        <v>19.98</v>
      </c>
      <c r="K34" s="278">
        <v>11.24</v>
      </c>
      <c r="L34" s="278">
        <v>175.0119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4.7100000000000003E-2</v>
      </c>
      <c r="C35" s="281">
        <v>37193.573100000001</v>
      </c>
      <c r="D35" s="282">
        <v>29176.488000000001</v>
      </c>
      <c r="E35" s="282">
        <v>31733.767800000001</v>
      </c>
      <c r="F35" s="282">
        <v>40745.771699999998</v>
      </c>
      <c r="G35" s="282">
        <v>45245.649299999997</v>
      </c>
      <c r="H35" s="282">
        <v>37040.8658</v>
      </c>
      <c r="I35" s="283">
        <v>7.47</v>
      </c>
      <c r="J35" s="283">
        <v>17.38</v>
      </c>
      <c r="K35" s="283">
        <v>9.93</v>
      </c>
      <c r="L35" s="283">
        <v>173.2825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3.3700000000000001E-2</v>
      </c>
      <c r="C36" s="276">
        <v>31624.1276</v>
      </c>
      <c r="D36" s="277">
        <v>26515.172699999999</v>
      </c>
      <c r="E36" s="277">
        <v>28108.502499999999</v>
      </c>
      <c r="F36" s="277">
        <v>34351.665699999998</v>
      </c>
      <c r="G36" s="277">
        <v>36134.402600000001</v>
      </c>
      <c r="H36" s="277">
        <v>31342.472699999998</v>
      </c>
      <c r="I36" s="278">
        <v>10.8</v>
      </c>
      <c r="J36" s="278">
        <v>3.99</v>
      </c>
      <c r="K36" s="278">
        <v>9.65</v>
      </c>
      <c r="L36" s="278">
        <v>174.0806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3.9699999999999999E-2</v>
      </c>
      <c r="C37" s="281">
        <v>29409.068800000001</v>
      </c>
      <c r="D37" s="282">
        <v>22540.231100000001</v>
      </c>
      <c r="E37" s="282">
        <v>25745.818800000001</v>
      </c>
      <c r="F37" s="282">
        <v>32600.7147</v>
      </c>
      <c r="G37" s="282">
        <v>34470.402199999997</v>
      </c>
      <c r="H37" s="282">
        <v>29430.5209</v>
      </c>
      <c r="I37" s="283">
        <v>9.32</v>
      </c>
      <c r="J37" s="283">
        <v>9.64</v>
      </c>
      <c r="K37" s="283">
        <v>10.88</v>
      </c>
      <c r="L37" s="283">
        <v>170.92240000000001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8.0500000000000002E-2</v>
      </c>
      <c r="C38" s="276">
        <v>36652.711300000003</v>
      </c>
      <c r="D38" s="277">
        <v>30573.088899999999</v>
      </c>
      <c r="E38" s="277">
        <v>32057.208699999999</v>
      </c>
      <c r="F38" s="277">
        <v>43988.736299999997</v>
      </c>
      <c r="G38" s="277">
        <v>46138.980799999998</v>
      </c>
      <c r="H38" s="277">
        <v>38166.381099999999</v>
      </c>
      <c r="I38" s="278">
        <v>5.28</v>
      </c>
      <c r="J38" s="278">
        <v>12.8</v>
      </c>
      <c r="K38" s="278">
        <v>14</v>
      </c>
      <c r="L38" s="278">
        <v>173.55240000000001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0.14760000000000001</v>
      </c>
      <c r="C39" s="281">
        <v>32774.452700000002</v>
      </c>
      <c r="D39" s="282">
        <v>25236.540499999999</v>
      </c>
      <c r="E39" s="282">
        <v>28852.102500000001</v>
      </c>
      <c r="F39" s="282">
        <v>37182.417800000003</v>
      </c>
      <c r="G39" s="282">
        <v>39931.809000000001</v>
      </c>
      <c r="H39" s="282">
        <v>32827.359900000003</v>
      </c>
      <c r="I39" s="283">
        <v>6.38</v>
      </c>
      <c r="J39" s="283">
        <v>14.38</v>
      </c>
      <c r="K39" s="283">
        <v>11.34</v>
      </c>
      <c r="L39" s="283">
        <v>174.38419999999999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8.5999999999999993E-2</v>
      </c>
      <c r="C40" s="276">
        <v>32980.086499999998</v>
      </c>
      <c r="D40" s="277">
        <v>26403.7536</v>
      </c>
      <c r="E40" s="277">
        <v>29045.311900000001</v>
      </c>
      <c r="F40" s="277">
        <v>37258.546900000001</v>
      </c>
      <c r="G40" s="277">
        <v>40410.904199999997</v>
      </c>
      <c r="H40" s="277">
        <v>33813.4643</v>
      </c>
      <c r="I40" s="278">
        <v>9.17</v>
      </c>
      <c r="J40" s="278">
        <v>14.8</v>
      </c>
      <c r="K40" s="278">
        <v>10.77</v>
      </c>
      <c r="L40" s="278">
        <v>173.24379999999999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6.1100000000000002E-2</v>
      </c>
      <c r="C41" s="281">
        <v>30584.338100000001</v>
      </c>
      <c r="D41" s="282">
        <v>22867.070299999999</v>
      </c>
      <c r="E41" s="282">
        <v>25423.9133</v>
      </c>
      <c r="F41" s="282">
        <v>35967.879399999998</v>
      </c>
      <c r="G41" s="282">
        <v>43934.747000000003</v>
      </c>
      <c r="H41" s="282">
        <v>31812.2817</v>
      </c>
      <c r="I41" s="283">
        <v>7.55</v>
      </c>
      <c r="J41" s="283">
        <v>17.190000000000001</v>
      </c>
      <c r="K41" s="283">
        <v>11.34</v>
      </c>
      <c r="L41" s="283">
        <v>173.84460000000001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8.6099999999999996E-2</v>
      </c>
      <c r="C42" s="276">
        <v>43789.536800000002</v>
      </c>
      <c r="D42" s="277">
        <v>28578.353500000001</v>
      </c>
      <c r="E42" s="277">
        <v>32883.0101</v>
      </c>
      <c r="F42" s="277">
        <v>48522.627800000002</v>
      </c>
      <c r="G42" s="277">
        <v>52750.411</v>
      </c>
      <c r="H42" s="277">
        <v>41378.513500000001</v>
      </c>
      <c r="I42" s="278">
        <v>7.51</v>
      </c>
      <c r="J42" s="278">
        <v>19.32</v>
      </c>
      <c r="K42" s="278">
        <v>10.96</v>
      </c>
      <c r="L42" s="278">
        <v>178.02170000000001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0.18820000000000001</v>
      </c>
      <c r="C43" s="281">
        <v>32739.4411</v>
      </c>
      <c r="D43" s="282">
        <v>25604.1862</v>
      </c>
      <c r="E43" s="282">
        <v>28988.896100000002</v>
      </c>
      <c r="F43" s="282">
        <v>37403.475200000001</v>
      </c>
      <c r="G43" s="282">
        <v>40021.685400000002</v>
      </c>
      <c r="H43" s="282">
        <v>33193.875899999999</v>
      </c>
      <c r="I43" s="283">
        <v>1.65</v>
      </c>
      <c r="J43" s="283">
        <v>13.43</v>
      </c>
      <c r="K43" s="283">
        <v>11.4</v>
      </c>
      <c r="L43" s="283">
        <v>174.61109999999999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1.7637</v>
      </c>
      <c r="C44" s="276">
        <v>36441.999400000001</v>
      </c>
      <c r="D44" s="277">
        <v>29385.7991</v>
      </c>
      <c r="E44" s="277">
        <v>32360.328699999998</v>
      </c>
      <c r="F44" s="277">
        <v>39961.7811</v>
      </c>
      <c r="G44" s="277">
        <v>43037.921199999997</v>
      </c>
      <c r="H44" s="277">
        <v>36448.488599999997</v>
      </c>
      <c r="I44" s="278">
        <v>2</v>
      </c>
      <c r="J44" s="278">
        <v>18.2</v>
      </c>
      <c r="K44" s="278">
        <v>10.63</v>
      </c>
      <c r="L44" s="278">
        <v>168.82640000000001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9.2700000000000005E-2</v>
      </c>
      <c r="C45" s="281">
        <v>27722.045699999999</v>
      </c>
      <c r="D45" s="282">
        <v>23003.0092</v>
      </c>
      <c r="E45" s="282">
        <v>25354.488099999999</v>
      </c>
      <c r="F45" s="282">
        <v>31551.030200000001</v>
      </c>
      <c r="G45" s="282">
        <v>35493.0317</v>
      </c>
      <c r="H45" s="282">
        <v>28540.417600000001</v>
      </c>
      <c r="I45" s="283">
        <v>2.2799999999999998</v>
      </c>
      <c r="J45" s="283">
        <v>22.54</v>
      </c>
      <c r="K45" s="283">
        <v>10.49</v>
      </c>
      <c r="L45" s="283">
        <v>167.65170000000001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0.19589999999999999</v>
      </c>
      <c r="C46" s="276">
        <v>41981.695</v>
      </c>
      <c r="D46" s="277">
        <v>35785.322</v>
      </c>
      <c r="E46" s="277">
        <v>38862.345099999999</v>
      </c>
      <c r="F46" s="277">
        <v>45401.991600000001</v>
      </c>
      <c r="G46" s="277">
        <v>49052.627200000003</v>
      </c>
      <c r="H46" s="277">
        <v>42316.7114</v>
      </c>
      <c r="I46" s="278">
        <v>1.71</v>
      </c>
      <c r="J46" s="278">
        <v>22.61</v>
      </c>
      <c r="K46" s="278">
        <v>10.36</v>
      </c>
      <c r="L46" s="278">
        <v>177.3972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0.74719999999999998</v>
      </c>
      <c r="C47" s="281">
        <v>30685.563999999998</v>
      </c>
      <c r="D47" s="282">
        <v>24687.111700000001</v>
      </c>
      <c r="E47" s="282">
        <v>27386.391800000001</v>
      </c>
      <c r="F47" s="282">
        <v>33999.629300000001</v>
      </c>
      <c r="G47" s="282">
        <v>38339.324699999997</v>
      </c>
      <c r="H47" s="282">
        <v>31344.2199</v>
      </c>
      <c r="I47" s="283">
        <v>8.67</v>
      </c>
      <c r="J47" s="283">
        <v>11.91</v>
      </c>
      <c r="K47" s="283">
        <v>10.64</v>
      </c>
      <c r="L47" s="283">
        <v>174.08619999999999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4.7199999999999999E-2</v>
      </c>
      <c r="C48" s="276">
        <v>26025.659899999999</v>
      </c>
      <c r="D48" s="277">
        <v>17591.583299999998</v>
      </c>
      <c r="E48" s="277">
        <v>22133.452099999999</v>
      </c>
      <c r="F48" s="277">
        <v>30717.020799999998</v>
      </c>
      <c r="G48" s="277">
        <v>36381.150399999999</v>
      </c>
      <c r="H48" s="277">
        <v>26891.8622</v>
      </c>
      <c r="I48" s="278">
        <v>9.1</v>
      </c>
      <c r="J48" s="278">
        <v>14.17</v>
      </c>
      <c r="K48" s="278">
        <v>11.88</v>
      </c>
      <c r="L48" s="278">
        <v>170.30160000000001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0.15490000000000001</v>
      </c>
      <c r="C49" s="281">
        <v>52397.071000000004</v>
      </c>
      <c r="D49" s="282">
        <v>35707.027000000002</v>
      </c>
      <c r="E49" s="282">
        <v>40346.490299999998</v>
      </c>
      <c r="F49" s="282">
        <v>63664.7569</v>
      </c>
      <c r="G49" s="282">
        <v>81471.767099999997</v>
      </c>
      <c r="H49" s="282">
        <v>55240.853799999997</v>
      </c>
      <c r="I49" s="283">
        <v>15.27</v>
      </c>
      <c r="J49" s="283">
        <v>26.9</v>
      </c>
      <c r="K49" s="283">
        <v>10.81</v>
      </c>
      <c r="L49" s="283">
        <v>173.95009999999999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0.10150000000000001</v>
      </c>
      <c r="C50" s="276">
        <v>28762.840499999998</v>
      </c>
      <c r="D50" s="277">
        <v>24479.296600000001</v>
      </c>
      <c r="E50" s="277">
        <v>25779.219700000001</v>
      </c>
      <c r="F50" s="277">
        <v>32536.356899999999</v>
      </c>
      <c r="G50" s="277">
        <v>34894.292099999999</v>
      </c>
      <c r="H50" s="277">
        <v>29409.6656</v>
      </c>
      <c r="I50" s="278">
        <v>12.5</v>
      </c>
      <c r="J50" s="278">
        <v>6.37</v>
      </c>
      <c r="K50" s="278">
        <v>9.7799999999999994</v>
      </c>
      <c r="L50" s="278">
        <v>174.12379999999999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1.0880000000000001</v>
      </c>
      <c r="C51" s="281">
        <v>30871.731800000001</v>
      </c>
      <c r="D51" s="282">
        <v>23269.981400000001</v>
      </c>
      <c r="E51" s="282">
        <v>26612.333299999998</v>
      </c>
      <c r="F51" s="282">
        <v>35593.673300000002</v>
      </c>
      <c r="G51" s="282">
        <v>44573.622499999998</v>
      </c>
      <c r="H51" s="282">
        <v>32471.8109</v>
      </c>
      <c r="I51" s="283">
        <v>7.9</v>
      </c>
      <c r="J51" s="283">
        <v>13.73</v>
      </c>
      <c r="K51" s="283">
        <v>11.3</v>
      </c>
      <c r="L51" s="283">
        <v>173.8169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0.2903</v>
      </c>
      <c r="C52" s="276">
        <v>29103.210999999999</v>
      </c>
      <c r="D52" s="277">
        <v>23376.1666</v>
      </c>
      <c r="E52" s="277">
        <v>26398.4166</v>
      </c>
      <c r="F52" s="277">
        <v>31553.202000000001</v>
      </c>
      <c r="G52" s="277">
        <v>41470.623099999997</v>
      </c>
      <c r="H52" s="277">
        <v>30197.134900000001</v>
      </c>
      <c r="I52" s="278">
        <v>6.9</v>
      </c>
      <c r="J52" s="278">
        <v>9.35</v>
      </c>
      <c r="K52" s="278">
        <v>10.08</v>
      </c>
      <c r="L52" s="278">
        <v>175.7242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3.5700000000000003E-2</v>
      </c>
      <c r="C53" s="281">
        <v>31748.390100000001</v>
      </c>
      <c r="D53" s="282">
        <v>27280.114099999999</v>
      </c>
      <c r="E53" s="282">
        <v>29312.350299999998</v>
      </c>
      <c r="F53" s="282">
        <v>35703.140700000004</v>
      </c>
      <c r="G53" s="282">
        <v>36343.772599999997</v>
      </c>
      <c r="H53" s="282">
        <v>32147.086599999999</v>
      </c>
      <c r="I53" s="283">
        <v>6</v>
      </c>
      <c r="J53" s="283">
        <v>15.63</v>
      </c>
      <c r="K53" s="283">
        <v>11.5</v>
      </c>
      <c r="L53" s="283">
        <v>173.6567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6.4799999999999996E-2</v>
      </c>
      <c r="C54" s="276">
        <v>30778.2827</v>
      </c>
      <c r="D54" s="277">
        <v>26111.423599999998</v>
      </c>
      <c r="E54" s="277">
        <v>29155.509900000001</v>
      </c>
      <c r="F54" s="277">
        <v>31916.035599999999</v>
      </c>
      <c r="G54" s="277">
        <v>36313.050000000003</v>
      </c>
      <c r="H54" s="277">
        <v>32957.076399999998</v>
      </c>
      <c r="I54" s="278">
        <v>5.91</v>
      </c>
      <c r="J54" s="278">
        <v>13.01</v>
      </c>
      <c r="K54" s="278">
        <v>9.82</v>
      </c>
      <c r="L54" s="278">
        <v>177.32830000000001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0.58960000000000001</v>
      </c>
      <c r="C55" s="281">
        <v>28259.5507</v>
      </c>
      <c r="D55" s="282">
        <v>23374.584999999999</v>
      </c>
      <c r="E55" s="282">
        <v>25377.853599999999</v>
      </c>
      <c r="F55" s="282">
        <v>31835.015899999999</v>
      </c>
      <c r="G55" s="282">
        <v>36712.299299999999</v>
      </c>
      <c r="H55" s="282">
        <v>29187.714599999999</v>
      </c>
      <c r="I55" s="283">
        <v>6.12</v>
      </c>
      <c r="J55" s="283">
        <v>15.74</v>
      </c>
      <c r="K55" s="283">
        <v>11.2</v>
      </c>
      <c r="L55" s="283">
        <v>170.83860000000001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6.3899999999999998E-2</v>
      </c>
      <c r="C56" s="276">
        <v>30792.807100000002</v>
      </c>
      <c r="D56" s="277">
        <v>24433.939600000002</v>
      </c>
      <c r="E56" s="277">
        <v>26822.983499999998</v>
      </c>
      <c r="F56" s="277">
        <v>35524.089599999999</v>
      </c>
      <c r="G56" s="277">
        <v>40020.293899999997</v>
      </c>
      <c r="H56" s="277">
        <v>31946.709699999999</v>
      </c>
      <c r="I56" s="278">
        <v>4.54</v>
      </c>
      <c r="J56" s="278">
        <v>18.25</v>
      </c>
      <c r="K56" s="278">
        <v>10.62</v>
      </c>
      <c r="L56" s="278">
        <v>174.7576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0.2107</v>
      </c>
      <c r="C57" s="281">
        <v>24790.717100000002</v>
      </c>
      <c r="D57" s="282">
        <v>19388.2978</v>
      </c>
      <c r="E57" s="282">
        <v>21665.899600000001</v>
      </c>
      <c r="F57" s="282">
        <v>28204.3181</v>
      </c>
      <c r="G57" s="282">
        <v>32118.190500000001</v>
      </c>
      <c r="H57" s="282">
        <v>25294.759099999999</v>
      </c>
      <c r="I57" s="283">
        <v>5.51</v>
      </c>
      <c r="J57" s="283">
        <v>9.17</v>
      </c>
      <c r="K57" s="283">
        <v>10.86</v>
      </c>
      <c r="L57" s="283">
        <v>174.4211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9.7799999999999998E-2</v>
      </c>
      <c r="C58" s="276">
        <v>25139.712500000001</v>
      </c>
      <c r="D58" s="277">
        <v>19564</v>
      </c>
      <c r="E58" s="277">
        <v>21686.115300000001</v>
      </c>
      <c r="F58" s="277">
        <v>28995.307100000002</v>
      </c>
      <c r="G58" s="277">
        <v>31633.782599999999</v>
      </c>
      <c r="H58" s="277">
        <v>25619.683099999998</v>
      </c>
      <c r="I58" s="278">
        <v>6.62</v>
      </c>
      <c r="J58" s="278">
        <v>9.24</v>
      </c>
      <c r="K58" s="278">
        <v>10.79</v>
      </c>
      <c r="L58" s="278">
        <v>173.9539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3.9199999999999999E-2</v>
      </c>
      <c r="C59" s="281">
        <v>23596.860100000002</v>
      </c>
      <c r="D59" s="282">
        <v>19397.0694</v>
      </c>
      <c r="E59" s="282">
        <v>21113.8819</v>
      </c>
      <c r="F59" s="282">
        <v>25778.864799999999</v>
      </c>
      <c r="G59" s="282">
        <v>27272.447100000001</v>
      </c>
      <c r="H59" s="282">
        <v>23396.348699999999</v>
      </c>
      <c r="I59" s="283">
        <v>13.7</v>
      </c>
      <c r="J59" s="283">
        <v>4.0199999999999996</v>
      </c>
      <c r="K59" s="283">
        <v>9.69</v>
      </c>
      <c r="L59" s="283">
        <v>174.07320000000001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4.3400000000000001E-2</v>
      </c>
      <c r="C60" s="276">
        <v>25480.092100000002</v>
      </c>
      <c r="D60" s="277">
        <v>19688.553199999998</v>
      </c>
      <c r="E60" s="277">
        <v>23067.450400000002</v>
      </c>
      <c r="F60" s="277">
        <v>28823.5749</v>
      </c>
      <c r="G60" s="277">
        <v>34737.363700000002</v>
      </c>
      <c r="H60" s="277">
        <v>26188.000599999999</v>
      </c>
      <c r="I60" s="278">
        <v>8.34</v>
      </c>
      <c r="J60" s="278">
        <v>13.99</v>
      </c>
      <c r="K60" s="278">
        <v>10.94</v>
      </c>
      <c r="L60" s="278">
        <v>172.364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0.1042</v>
      </c>
      <c r="C61" s="281">
        <v>28967.6224</v>
      </c>
      <c r="D61" s="282">
        <v>23376.8364</v>
      </c>
      <c r="E61" s="282">
        <v>26529.045399999999</v>
      </c>
      <c r="F61" s="282">
        <v>32254.91</v>
      </c>
      <c r="G61" s="282">
        <v>36338.542200000004</v>
      </c>
      <c r="H61" s="282">
        <v>29301.887299999999</v>
      </c>
      <c r="I61" s="283">
        <v>9.0299999999999994</v>
      </c>
      <c r="J61" s="283">
        <v>10.17</v>
      </c>
      <c r="K61" s="283">
        <v>11.44</v>
      </c>
      <c r="L61" s="283">
        <v>173.3553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3.9199999999999999E-2</v>
      </c>
      <c r="C62" s="276">
        <v>24459.583299999998</v>
      </c>
      <c r="D62" s="277">
        <v>19869.0897</v>
      </c>
      <c r="E62" s="277">
        <v>22080.756000000001</v>
      </c>
      <c r="F62" s="277">
        <v>27801.513599999998</v>
      </c>
      <c r="G62" s="277">
        <v>36232.217700000001</v>
      </c>
      <c r="H62" s="277">
        <v>26528.3308</v>
      </c>
      <c r="I62" s="278">
        <v>7.1</v>
      </c>
      <c r="J62" s="278">
        <v>8.6300000000000008</v>
      </c>
      <c r="K62" s="278">
        <v>11.16</v>
      </c>
      <c r="L62" s="278">
        <v>179.95859999999999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4.7699999999999999E-2</v>
      </c>
      <c r="C63" s="281">
        <v>31966.398799999999</v>
      </c>
      <c r="D63" s="282">
        <v>24002.9166</v>
      </c>
      <c r="E63" s="282">
        <v>25348.6747</v>
      </c>
      <c r="F63" s="282">
        <v>36485.896500000003</v>
      </c>
      <c r="G63" s="282">
        <v>42048.399899999997</v>
      </c>
      <c r="H63" s="282">
        <v>31870.737799999999</v>
      </c>
      <c r="I63" s="283">
        <v>8.65</v>
      </c>
      <c r="J63" s="283">
        <v>15.94</v>
      </c>
      <c r="K63" s="283">
        <v>10.46</v>
      </c>
      <c r="L63" s="283">
        <v>174.46250000000001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0.1668</v>
      </c>
      <c r="C64" s="276">
        <v>25298.4058</v>
      </c>
      <c r="D64" s="277">
        <v>21077.817200000001</v>
      </c>
      <c r="E64" s="277">
        <v>23018.422699999999</v>
      </c>
      <c r="F64" s="277">
        <v>28005.3498</v>
      </c>
      <c r="G64" s="277">
        <v>31997.5743</v>
      </c>
      <c r="H64" s="277">
        <v>26150.802599999999</v>
      </c>
      <c r="I64" s="278">
        <v>7.13</v>
      </c>
      <c r="J64" s="278">
        <v>8.35</v>
      </c>
      <c r="K64" s="278">
        <v>10.69</v>
      </c>
      <c r="L64" s="278">
        <v>170.43989999999999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5.9700000000000003E-2</v>
      </c>
      <c r="C65" s="281">
        <v>26920.7228</v>
      </c>
      <c r="D65" s="282">
        <v>22345.8295</v>
      </c>
      <c r="E65" s="282">
        <v>24322.6666</v>
      </c>
      <c r="F65" s="282">
        <v>29471.982</v>
      </c>
      <c r="G65" s="282">
        <v>32853.849399999999</v>
      </c>
      <c r="H65" s="282">
        <v>27533.934300000001</v>
      </c>
      <c r="I65" s="283">
        <v>8.5500000000000007</v>
      </c>
      <c r="J65" s="283">
        <v>10.5</v>
      </c>
      <c r="K65" s="283">
        <v>11.12</v>
      </c>
      <c r="L65" s="283">
        <v>174.94800000000001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0.91039999999999999</v>
      </c>
      <c r="C66" s="276">
        <v>32736.025099999999</v>
      </c>
      <c r="D66" s="277">
        <v>26079.130300000001</v>
      </c>
      <c r="E66" s="277">
        <v>29041.381700000002</v>
      </c>
      <c r="F66" s="277">
        <v>36909.914700000001</v>
      </c>
      <c r="G66" s="277">
        <v>41226.258099999999</v>
      </c>
      <c r="H66" s="277">
        <v>33444.808499999999</v>
      </c>
      <c r="I66" s="278">
        <v>10.14</v>
      </c>
      <c r="J66" s="278">
        <v>14.41</v>
      </c>
      <c r="K66" s="278">
        <v>11.14</v>
      </c>
      <c r="L66" s="278">
        <v>174.91159999999999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1.2021999999999999</v>
      </c>
      <c r="C67" s="281">
        <v>19099.915400000002</v>
      </c>
      <c r="D67" s="282">
        <v>15997.75</v>
      </c>
      <c r="E67" s="282">
        <v>17374.393800000002</v>
      </c>
      <c r="F67" s="282">
        <v>21565.165400000002</v>
      </c>
      <c r="G67" s="282">
        <v>24298.237700000001</v>
      </c>
      <c r="H67" s="282">
        <v>19709.529900000001</v>
      </c>
      <c r="I67" s="283">
        <v>6.42</v>
      </c>
      <c r="J67" s="283">
        <v>6.14</v>
      </c>
      <c r="K67" s="283">
        <v>10.37</v>
      </c>
      <c r="L67" s="283">
        <v>174.4194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0.1981</v>
      </c>
      <c r="C68" s="276">
        <v>26650.884300000002</v>
      </c>
      <c r="D68" s="277">
        <v>21738.104500000001</v>
      </c>
      <c r="E68" s="277">
        <v>23924.050999999999</v>
      </c>
      <c r="F68" s="277">
        <v>29461.480899999999</v>
      </c>
      <c r="G68" s="277">
        <v>31645.529900000001</v>
      </c>
      <c r="H68" s="277">
        <v>26649.8367</v>
      </c>
      <c r="I68" s="278">
        <v>8.32</v>
      </c>
      <c r="J68" s="278">
        <v>11.48</v>
      </c>
      <c r="K68" s="278">
        <v>10.19</v>
      </c>
      <c r="L68" s="278">
        <v>175.37389999999999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0.45540000000000003</v>
      </c>
      <c r="C69" s="281">
        <v>19778.330099999999</v>
      </c>
      <c r="D69" s="282">
        <v>15477.5</v>
      </c>
      <c r="E69" s="282">
        <v>16633.1666</v>
      </c>
      <c r="F69" s="282">
        <v>23667.400300000001</v>
      </c>
      <c r="G69" s="282">
        <v>27322.0569</v>
      </c>
      <c r="H69" s="282">
        <v>20625.213299999999</v>
      </c>
      <c r="I69" s="283">
        <v>7.09</v>
      </c>
      <c r="J69" s="283">
        <v>7.1</v>
      </c>
      <c r="K69" s="283">
        <v>10.050000000000001</v>
      </c>
      <c r="L69" s="283">
        <v>174.41220000000001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5.3100000000000001E-2</v>
      </c>
      <c r="C70" s="276">
        <v>24758.654500000001</v>
      </c>
      <c r="D70" s="277">
        <v>18836.7673</v>
      </c>
      <c r="E70" s="277">
        <v>21693.374199999998</v>
      </c>
      <c r="F70" s="277">
        <v>26674.667799999999</v>
      </c>
      <c r="G70" s="277">
        <v>27845.838199999998</v>
      </c>
      <c r="H70" s="277">
        <v>24200.547200000001</v>
      </c>
      <c r="I70" s="278">
        <v>6.45</v>
      </c>
      <c r="J70" s="278">
        <v>10.56</v>
      </c>
      <c r="K70" s="278">
        <v>10.48</v>
      </c>
      <c r="L70" s="278">
        <v>173.11109999999999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0.53639999999999999</v>
      </c>
      <c r="C71" s="281">
        <v>22969.975699999999</v>
      </c>
      <c r="D71" s="282">
        <v>19982.6607</v>
      </c>
      <c r="E71" s="282">
        <v>21543.852599999998</v>
      </c>
      <c r="F71" s="282">
        <v>24872.105299999999</v>
      </c>
      <c r="G71" s="282">
        <v>27717.680700000001</v>
      </c>
      <c r="H71" s="282">
        <v>23519.561399999999</v>
      </c>
      <c r="I71" s="283">
        <v>5.14</v>
      </c>
      <c r="J71" s="283">
        <v>6.33</v>
      </c>
      <c r="K71" s="283">
        <v>16.79</v>
      </c>
      <c r="L71" s="283">
        <v>173.30189999999999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0.74939999999999996</v>
      </c>
      <c r="C72" s="276">
        <v>26361.314600000002</v>
      </c>
      <c r="D72" s="277">
        <v>21699.452600000001</v>
      </c>
      <c r="E72" s="277">
        <v>24041.621200000001</v>
      </c>
      <c r="F72" s="277">
        <v>28412.230200000002</v>
      </c>
      <c r="G72" s="277">
        <v>30730.3668</v>
      </c>
      <c r="H72" s="277">
        <v>26400.225900000001</v>
      </c>
      <c r="I72" s="278">
        <v>5.78</v>
      </c>
      <c r="J72" s="278">
        <v>16.62</v>
      </c>
      <c r="K72" s="278">
        <v>11.03</v>
      </c>
      <c r="L72" s="278">
        <v>168.31399999999999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9.8199999999999996E-2</v>
      </c>
      <c r="C73" s="281">
        <v>24124.569500000001</v>
      </c>
      <c r="D73" s="282">
        <v>21986.157299999999</v>
      </c>
      <c r="E73" s="282">
        <v>22828.1695</v>
      </c>
      <c r="F73" s="282">
        <v>24852.439200000001</v>
      </c>
      <c r="G73" s="282">
        <v>29490.098900000001</v>
      </c>
      <c r="H73" s="282">
        <v>24405.086299999999</v>
      </c>
      <c r="I73" s="283">
        <v>2.86</v>
      </c>
      <c r="J73" s="283">
        <v>9.7899999999999991</v>
      </c>
      <c r="K73" s="283">
        <v>9.99</v>
      </c>
      <c r="L73" s="283">
        <v>175.60550000000001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0.96750000000000003</v>
      </c>
      <c r="C74" s="276">
        <v>21878.983700000001</v>
      </c>
      <c r="D74" s="277">
        <v>17958.358100000001</v>
      </c>
      <c r="E74" s="277">
        <v>20033.25</v>
      </c>
      <c r="F74" s="277">
        <v>24225.580699999999</v>
      </c>
      <c r="G74" s="277">
        <v>28143.693599999999</v>
      </c>
      <c r="H74" s="277">
        <v>22743.0599</v>
      </c>
      <c r="I74" s="278">
        <v>1.84</v>
      </c>
      <c r="J74" s="278">
        <v>16.43</v>
      </c>
      <c r="K74" s="278">
        <v>10.89</v>
      </c>
      <c r="L74" s="278">
        <v>171.1925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0.57569999999999999</v>
      </c>
      <c r="C75" s="281">
        <v>42626.3822</v>
      </c>
      <c r="D75" s="282">
        <v>35333.240700000002</v>
      </c>
      <c r="E75" s="282">
        <v>37933.922200000001</v>
      </c>
      <c r="F75" s="282">
        <v>48746.408900000002</v>
      </c>
      <c r="G75" s="282">
        <v>53741.539299999997</v>
      </c>
      <c r="H75" s="282">
        <v>43779.92</v>
      </c>
      <c r="I75" s="283">
        <v>7.91</v>
      </c>
      <c r="J75" s="283">
        <v>20.79</v>
      </c>
      <c r="K75" s="283">
        <v>11.65</v>
      </c>
      <c r="L75" s="283">
        <v>165.53700000000001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0.192</v>
      </c>
      <c r="C76" s="276">
        <v>33973.933900000004</v>
      </c>
      <c r="D76" s="277">
        <v>26916.811600000001</v>
      </c>
      <c r="E76" s="277">
        <v>29730.517400000001</v>
      </c>
      <c r="F76" s="277">
        <v>37416.5867</v>
      </c>
      <c r="G76" s="277">
        <v>43996.956599999998</v>
      </c>
      <c r="H76" s="277">
        <v>34279.078399999999</v>
      </c>
      <c r="I76" s="278">
        <v>5.67</v>
      </c>
      <c r="J76" s="278">
        <v>30.22</v>
      </c>
      <c r="K76" s="278">
        <v>10.44</v>
      </c>
      <c r="L76" s="278">
        <v>171.27269999999999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6.2399999999999997E-2</v>
      </c>
      <c r="C77" s="281">
        <v>20329.337100000001</v>
      </c>
      <c r="D77" s="282">
        <v>15730.8333</v>
      </c>
      <c r="E77" s="282">
        <v>18115.583299999998</v>
      </c>
      <c r="F77" s="282">
        <v>25155.378100000002</v>
      </c>
      <c r="G77" s="282">
        <v>26706.397799999999</v>
      </c>
      <c r="H77" s="282">
        <v>21616.620599999998</v>
      </c>
      <c r="I77" s="283">
        <v>3.96</v>
      </c>
      <c r="J77" s="283">
        <v>20.309999999999999</v>
      </c>
      <c r="K77" s="283">
        <v>9.6999999999999993</v>
      </c>
      <c r="L77" s="283">
        <v>174.59520000000001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4.48E-2</v>
      </c>
      <c r="C78" s="276">
        <v>24921.332299999998</v>
      </c>
      <c r="D78" s="277">
        <v>20526.637200000001</v>
      </c>
      <c r="E78" s="277">
        <v>22934.586899999998</v>
      </c>
      <c r="F78" s="277">
        <v>27817.0625</v>
      </c>
      <c r="G78" s="277">
        <v>30180.728899999998</v>
      </c>
      <c r="H78" s="277">
        <v>25422.133399999999</v>
      </c>
      <c r="I78" s="278">
        <v>9.34</v>
      </c>
      <c r="J78" s="278">
        <v>10.79</v>
      </c>
      <c r="K78" s="278">
        <v>10.78</v>
      </c>
      <c r="L78" s="278">
        <v>175.7423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3.2800000000000003E-2</v>
      </c>
      <c r="C79" s="281">
        <v>24885.746299999999</v>
      </c>
      <c r="D79" s="282">
        <v>21861.833299999998</v>
      </c>
      <c r="E79" s="282">
        <v>23769.319899999999</v>
      </c>
      <c r="F79" s="282">
        <v>28712.947</v>
      </c>
      <c r="G79" s="282">
        <v>31265.074400000001</v>
      </c>
      <c r="H79" s="282">
        <v>26229.605</v>
      </c>
      <c r="I79" s="283">
        <v>4.2699999999999996</v>
      </c>
      <c r="J79" s="283">
        <v>19.260000000000002</v>
      </c>
      <c r="K79" s="283">
        <v>9.39</v>
      </c>
      <c r="L79" s="283">
        <v>178.18090000000001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9.3200000000000005E-2</v>
      </c>
      <c r="C80" s="276">
        <v>26116.982199999999</v>
      </c>
      <c r="D80" s="277">
        <v>20950.1525</v>
      </c>
      <c r="E80" s="277">
        <v>24017.292600000001</v>
      </c>
      <c r="F80" s="277">
        <v>28123.2222</v>
      </c>
      <c r="G80" s="277">
        <v>29357.736000000001</v>
      </c>
      <c r="H80" s="277">
        <v>26072.333600000002</v>
      </c>
      <c r="I80" s="278">
        <v>6.43</v>
      </c>
      <c r="J80" s="278">
        <v>16.579999999999998</v>
      </c>
      <c r="K80" s="278">
        <v>10.44</v>
      </c>
      <c r="L80" s="278">
        <v>175.65520000000001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6.0100000000000001E-2</v>
      </c>
      <c r="C81" s="281">
        <v>28467.542600000001</v>
      </c>
      <c r="D81" s="282">
        <v>25470.726200000001</v>
      </c>
      <c r="E81" s="282">
        <v>27114.6633</v>
      </c>
      <c r="F81" s="282">
        <v>31787.127700000001</v>
      </c>
      <c r="G81" s="282">
        <v>33569.786899999999</v>
      </c>
      <c r="H81" s="282">
        <v>29290.831699999999</v>
      </c>
      <c r="I81" s="283">
        <v>9.43</v>
      </c>
      <c r="J81" s="283">
        <v>16.91</v>
      </c>
      <c r="K81" s="283">
        <v>11.02</v>
      </c>
      <c r="L81" s="283">
        <v>174.93790000000001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3.3300000000000003E-2</v>
      </c>
      <c r="C82" s="276">
        <v>27699.9179</v>
      </c>
      <c r="D82" s="277">
        <v>22483.1983</v>
      </c>
      <c r="E82" s="277">
        <v>24539.421399999999</v>
      </c>
      <c r="F82" s="277">
        <v>29426.046699999999</v>
      </c>
      <c r="G82" s="277">
        <v>35007.316299999999</v>
      </c>
      <c r="H82" s="277">
        <v>27752.202499999999</v>
      </c>
      <c r="I82" s="278">
        <v>5.48</v>
      </c>
      <c r="J82" s="278">
        <v>20.18</v>
      </c>
      <c r="K82" s="278">
        <v>9.65</v>
      </c>
      <c r="L82" s="278">
        <v>180.56280000000001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8.5300000000000001E-2</v>
      </c>
      <c r="C83" s="281">
        <v>18829.247899999998</v>
      </c>
      <c r="D83" s="282">
        <v>15472.84</v>
      </c>
      <c r="E83" s="282">
        <v>17396.492600000001</v>
      </c>
      <c r="F83" s="282">
        <v>19988.803500000002</v>
      </c>
      <c r="G83" s="282">
        <v>22024.026000000002</v>
      </c>
      <c r="H83" s="282">
        <v>18811.8495</v>
      </c>
      <c r="I83" s="283">
        <v>4.74</v>
      </c>
      <c r="J83" s="283">
        <v>11.85</v>
      </c>
      <c r="K83" s="283">
        <v>10.220000000000001</v>
      </c>
      <c r="L83" s="283">
        <v>178.5556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4.2000000000000003E-2</v>
      </c>
      <c r="C84" s="276">
        <v>25219.224300000002</v>
      </c>
      <c r="D84" s="277">
        <v>20012.4287</v>
      </c>
      <c r="E84" s="277">
        <v>23155.7958</v>
      </c>
      <c r="F84" s="277">
        <v>27577.029600000002</v>
      </c>
      <c r="G84" s="277">
        <v>29845.026999999998</v>
      </c>
      <c r="H84" s="277">
        <v>25499.672299999998</v>
      </c>
      <c r="I84" s="278">
        <v>2.9</v>
      </c>
      <c r="J84" s="278">
        <v>22.05</v>
      </c>
      <c r="K84" s="278">
        <v>9.25</v>
      </c>
      <c r="L84" s="278">
        <v>175.41550000000001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0.1545</v>
      </c>
      <c r="C85" s="281">
        <v>25737.65</v>
      </c>
      <c r="D85" s="282">
        <v>19731.25</v>
      </c>
      <c r="E85" s="282">
        <v>22606.418699999998</v>
      </c>
      <c r="F85" s="282">
        <v>35111.944799999997</v>
      </c>
      <c r="G85" s="282">
        <v>39781.360200000003</v>
      </c>
      <c r="H85" s="282">
        <v>28265.957299999998</v>
      </c>
      <c r="I85" s="283">
        <v>3.33</v>
      </c>
      <c r="J85" s="283">
        <v>18.350000000000001</v>
      </c>
      <c r="K85" s="283">
        <v>10.28</v>
      </c>
      <c r="L85" s="283">
        <v>178.8895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0.55359999999999998</v>
      </c>
      <c r="C86" s="276">
        <v>31099.256099999999</v>
      </c>
      <c r="D86" s="277">
        <v>26565.747299999999</v>
      </c>
      <c r="E86" s="277">
        <v>29043.591899999999</v>
      </c>
      <c r="F86" s="277">
        <v>32874.084799999997</v>
      </c>
      <c r="G86" s="277">
        <v>34406.635199999997</v>
      </c>
      <c r="H86" s="277">
        <v>30797.055700000001</v>
      </c>
      <c r="I86" s="278">
        <v>10.85</v>
      </c>
      <c r="J86" s="278">
        <v>22.29</v>
      </c>
      <c r="K86" s="278">
        <v>10.07</v>
      </c>
      <c r="L86" s="278">
        <v>175.5651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3.8699999999999998E-2</v>
      </c>
      <c r="C87" s="281">
        <v>28034.297999999999</v>
      </c>
      <c r="D87" s="282">
        <v>20901.180199999999</v>
      </c>
      <c r="E87" s="282">
        <v>25205.6126</v>
      </c>
      <c r="F87" s="282">
        <v>30211.055</v>
      </c>
      <c r="G87" s="282">
        <v>31104.9359</v>
      </c>
      <c r="H87" s="282">
        <v>27441.483100000001</v>
      </c>
      <c r="I87" s="283">
        <v>9.2899999999999991</v>
      </c>
      <c r="J87" s="283">
        <v>17.899999999999999</v>
      </c>
      <c r="K87" s="283">
        <v>10.039999999999999</v>
      </c>
      <c r="L87" s="283">
        <v>174.17529999999999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1.1469</v>
      </c>
      <c r="C88" s="276">
        <v>15977.4166</v>
      </c>
      <c r="D88" s="277">
        <v>14239.0556</v>
      </c>
      <c r="E88" s="277">
        <v>14963.808800000001</v>
      </c>
      <c r="F88" s="277">
        <v>17500</v>
      </c>
      <c r="G88" s="277">
        <v>19175.655999999999</v>
      </c>
      <c r="H88" s="277">
        <v>16391.980800000001</v>
      </c>
      <c r="I88" s="278">
        <v>6.46</v>
      </c>
      <c r="J88" s="278">
        <v>5.86</v>
      </c>
      <c r="K88" s="278">
        <v>10.27</v>
      </c>
      <c r="L88" s="278">
        <v>174.44130000000001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6.4000000000000001E-2</v>
      </c>
      <c r="C89" s="281">
        <v>20115.5</v>
      </c>
      <c r="D89" s="282">
        <v>17056.583299999998</v>
      </c>
      <c r="E89" s="282">
        <v>18669.5442</v>
      </c>
      <c r="F89" s="282">
        <v>22013.530599999998</v>
      </c>
      <c r="G89" s="282">
        <v>24192.640100000001</v>
      </c>
      <c r="H89" s="282">
        <v>20377.533899999999</v>
      </c>
      <c r="I89" s="283">
        <v>4.66</v>
      </c>
      <c r="J89" s="283">
        <v>14.77</v>
      </c>
      <c r="K89" s="283">
        <v>9.98</v>
      </c>
      <c r="L89" s="283">
        <v>176.94049999999999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0.31240000000000001</v>
      </c>
      <c r="C90" s="276">
        <v>15834.1862</v>
      </c>
      <c r="D90" s="277">
        <v>12374.647300000001</v>
      </c>
      <c r="E90" s="277">
        <v>13300.9362</v>
      </c>
      <c r="F90" s="277">
        <v>19852.583299999998</v>
      </c>
      <c r="G90" s="277">
        <v>24447.4447</v>
      </c>
      <c r="H90" s="277">
        <v>17424.460299999999</v>
      </c>
      <c r="I90" s="278">
        <v>6.63</v>
      </c>
      <c r="J90" s="278">
        <v>7.68</v>
      </c>
      <c r="K90" s="278">
        <v>9.48</v>
      </c>
      <c r="L90" s="278">
        <v>174.3698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4.6399999999999997E-2</v>
      </c>
      <c r="C91" s="281">
        <v>21429.056499999999</v>
      </c>
      <c r="D91" s="282">
        <v>16774.3164</v>
      </c>
      <c r="E91" s="282">
        <v>17787.5</v>
      </c>
      <c r="F91" s="282">
        <v>24010.3995</v>
      </c>
      <c r="G91" s="282">
        <v>26680.291099999999</v>
      </c>
      <c r="H91" s="282">
        <v>21450.472099999999</v>
      </c>
      <c r="I91" s="283">
        <v>6.79</v>
      </c>
      <c r="J91" s="283">
        <v>10.039999999999999</v>
      </c>
      <c r="K91" s="283">
        <v>9.0500000000000007</v>
      </c>
      <c r="L91" s="283">
        <v>175.69499999999999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84"/>
      <c r="B92" s="285"/>
      <c r="C92" s="286"/>
      <c r="D92" s="287"/>
      <c r="E92" s="287"/>
      <c r="F92" s="287"/>
      <c r="G92" s="287"/>
      <c r="H92" s="287"/>
      <c r="I92" s="288"/>
      <c r="J92" s="288"/>
      <c r="K92" s="288"/>
      <c r="L92" s="288"/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/>
      <c r="B93" s="280"/>
      <c r="C93" s="281"/>
      <c r="D93" s="282"/>
      <c r="E93" s="282"/>
      <c r="F93" s="282"/>
      <c r="G93" s="282"/>
      <c r="H93" s="282"/>
      <c r="I93" s="283"/>
      <c r="J93" s="283"/>
      <c r="K93" s="283"/>
      <c r="L93" s="283"/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79"/>
      <c r="B127" s="280"/>
      <c r="C127" s="281"/>
      <c r="D127" s="282"/>
      <c r="E127" s="282"/>
      <c r="F127" s="282"/>
      <c r="G127" s="282"/>
      <c r="H127" s="282"/>
      <c r="I127" s="283"/>
      <c r="J127" s="283"/>
      <c r="K127" s="283"/>
      <c r="L127" s="283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84"/>
      <c r="B128" s="285"/>
      <c r="C128" s="286"/>
      <c r="D128" s="287"/>
      <c r="E128" s="287"/>
      <c r="F128" s="287"/>
      <c r="G128" s="287"/>
      <c r="H128" s="287"/>
      <c r="I128" s="288"/>
      <c r="J128" s="288"/>
      <c r="K128" s="288"/>
      <c r="L128" s="288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79"/>
      <c r="B129" s="280"/>
      <c r="C129" s="281"/>
      <c r="D129" s="282"/>
      <c r="E129" s="282"/>
      <c r="F129" s="282"/>
      <c r="G129" s="282"/>
      <c r="H129" s="282"/>
      <c r="I129" s="283"/>
      <c r="J129" s="283"/>
      <c r="K129" s="283"/>
      <c r="L129" s="283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84"/>
      <c r="B130" s="285"/>
      <c r="C130" s="286"/>
      <c r="D130" s="287"/>
      <c r="E130" s="287"/>
      <c r="F130" s="287"/>
      <c r="G130" s="287"/>
      <c r="H130" s="287"/>
      <c r="I130" s="288"/>
      <c r="J130" s="288"/>
      <c r="K130" s="288"/>
      <c r="L130" s="288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79"/>
      <c r="B131" s="280"/>
      <c r="C131" s="281"/>
      <c r="D131" s="282"/>
      <c r="E131" s="282"/>
      <c r="F131" s="282"/>
      <c r="G131" s="282"/>
      <c r="H131" s="282"/>
      <c r="I131" s="283"/>
      <c r="J131" s="283"/>
      <c r="K131" s="283"/>
      <c r="L131" s="283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295"/>
      <c r="T134" s="295"/>
      <c r="U134" s="295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AB26-2007-4E77-88D0-4FE84DD92BB2}">
  <sheetPr codeName="List37">
    <tabColor theme="1" tint="0.34998626667073579"/>
  </sheetPr>
  <dimension ref="A1:S38"/>
  <sheetViews>
    <sheetView showGridLines="0" topLeftCell="A19" zoomScale="75" zoomScaleNormal="75" zoomScaleSheetLayoutView="100" workbookViewId="0">
      <selection activeCell="P34" sqref="P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2"/>
      <c r="D1" s="3"/>
      <c r="E1" s="3"/>
      <c r="F1" s="3" t="s">
        <v>266</v>
      </c>
      <c r="N1" s="298"/>
      <c r="P1" s="5" t="s">
        <v>1</v>
      </c>
      <c r="Q1" s="65" t="s">
        <v>2</v>
      </c>
      <c r="R1" s="299"/>
      <c r="S1" s="29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300"/>
      <c r="B5" s="300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49">
        <v>139.81290000000001</v>
      </c>
      <c r="E7" s="28" t="s">
        <v>25</v>
      </c>
      <c r="G7" s="301"/>
    </row>
    <row r="8" spans="1:19" s="22" customFormat="1" ht="20.45" customHeight="1" x14ac:dyDescent="0.25">
      <c r="B8" s="31" t="s">
        <v>269</v>
      </c>
      <c r="C8" s="31"/>
      <c r="D8" s="32">
        <v>1.5286999999999999</v>
      </c>
      <c r="E8" s="33" t="s">
        <v>25</v>
      </c>
      <c r="F8" s="30"/>
      <c r="G8" s="302"/>
    </row>
    <row r="9" spans="1:19" s="22" customFormat="1" ht="5.65" customHeight="1" x14ac:dyDescent="0.25">
      <c r="B9" s="57"/>
      <c r="C9" s="57"/>
      <c r="D9" s="303"/>
      <c r="E9" s="30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270</v>
      </c>
      <c r="D11" s="48">
        <v>124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271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272</v>
      </c>
      <c r="D13" s="48">
        <v>142.79169999999999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273</v>
      </c>
      <c r="D14" s="48">
        <v>149.16669999999999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274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5"/>
      <c r="E16" s="306"/>
    </row>
    <row r="17" spans="2:10" s="22" customFormat="1" ht="21" customHeight="1" x14ac:dyDescent="0.25">
      <c r="B17" s="26" t="s">
        <v>275</v>
      </c>
      <c r="C17" s="27"/>
      <c r="D17" s="49">
        <v>33.7425</v>
      </c>
      <c r="E17" s="28" t="s">
        <v>25</v>
      </c>
    </row>
    <row r="18" spans="2:10" s="30" customFormat="1" ht="20.45" customHeight="1" x14ac:dyDescent="0.2">
      <c r="B18" s="47" t="s">
        <v>276</v>
      </c>
      <c r="C18" s="37"/>
      <c r="D18" s="307">
        <v>18.343699999999998</v>
      </c>
      <c r="E18" s="39" t="s">
        <v>25</v>
      </c>
    </row>
    <row r="19" spans="2:10" s="30" customFormat="1" ht="20.45" customHeight="1" x14ac:dyDescent="0.2">
      <c r="B19" s="47" t="s">
        <v>277</v>
      </c>
      <c r="C19" s="37"/>
      <c r="D19" s="307">
        <v>5.8093000000000004</v>
      </c>
      <c r="E19" s="39" t="s">
        <v>25</v>
      </c>
    </row>
    <row r="20" spans="2:10" s="30" customFormat="1" ht="20.100000000000001" customHeight="1" x14ac:dyDescent="0.2">
      <c r="B20" s="23"/>
      <c r="C20" s="23"/>
      <c r="D20" s="308"/>
      <c r="E20" s="309"/>
    </row>
    <row r="21" spans="2:10" s="30" customFormat="1" ht="20.100000000000001" customHeight="1" x14ac:dyDescent="0.2">
      <c r="B21" s="310"/>
      <c r="C21" s="57"/>
      <c r="D21" s="311"/>
      <c r="E21" s="312"/>
    </row>
    <row r="22" spans="2:10" s="30" customFormat="1" ht="23.85" customHeight="1" x14ac:dyDescent="0.2">
      <c r="B22" s="310"/>
      <c r="C22" s="57"/>
      <c r="D22" s="311"/>
      <c r="E22" s="312"/>
    </row>
    <row r="23" spans="2:10" s="30" customFormat="1" ht="23.85" customHeight="1" x14ac:dyDescent="0.25">
      <c r="B23" s="310"/>
      <c r="C23" s="57"/>
      <c r="D23" s="313"/>
      <c r="E23" s="59"/>
      <c r="H23" s="30" t="s">
        <v>278</v>
      </c>
      <c r="I23" s="301">
        <f>D7-D8</f>
        <v>138.28420000000003</v>
      </c>
      <c r="J23" s="314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10"/>
      <c r="C24" s="57"/>
      <c r="D24" s="313"/>
      <c r="E24" s="59"/>
      <c r="H24" s="30" t="s">
        <v>279</v>
      </c>
      <c r="I24" s="41">
        <f>D17</f>
        <v>33.7425</v>
      </c>
      <c r="J24" s="314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10"/>
      <c r="C25" s="57"/>
      <c r="D25" s="313"/>
      <c r="E25" s="59"/>
      <c r="H25" s="30" t="s">
        <v>280</v>
      </c>
      <c r="I25" s="41">
        <f>D18</f>
        <v>18.343699999999998</v>
      </c>
      <c r="J25" s="314" t="str">
        <f>H25&amp;" "&amp;TEXT(I25/($I$23+$I$25+$I$26+$I$27)*100,0)&amp;" %"</f>
        <v>Dovolená 11 %</v>
      </c>
    </row>
    <row r="26" spans="2:10" s="30" customFormat="1" ht="23.85" customHeight="1" x14ac:dyDescent="0.2">
      <c r="B26" s="310"/>
      <c r="C26" s="57"/>
      <c r="D26" s="313"/>
      <c r="E26" s="59"/>
      <c r="H26" s="30" t="s">
        <v>281</v>
      </c>
      <c r="I26" s="41">
        <f>D19</f>
        <v>5.8093000000000004</v>
      </c>
      <c r="J26" s="314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0"/>
      <c r="C27" s="57"/>
      <c r="D27" s="313"/>
      <c r="E27" s="59"/>
      <c r="H27" s="30" t="s">
        <v>282</v>
      </c>
      <c r="I27" s="41">
        <f>(I23+D17)-(I23+D18+D19)</f>
        <v>9.5895000000000152</v>
      </c>
      <c r="J27" s="314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10"/>
      <c r="C28" s="57"/>
      <c r="D28" s="313"/>
      <c r="E28" s="59"/>
    </row>
    <row r="29" spans="2:10" s="30" customFormat="1" ht="23.85" customHeight="1" x14ac:dyDescent="0.2">
      <c r="B29" s="310"/>
      <c r="C29" s="57"/>
      <c r="D29" s="313"/>
      <c r="E29" s="59"/>
    </row>
    <row r="30" spans="2:10" s="30" customFormat="1" ht="23.85" customHeight="1" x14ac:dyDescent="0.2">
      <c r="B30" s="310"/>
      <c r="C30" s="57"/>
      <c r="D30" s="31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F78A-B6C8-4B8A-951A-3B296C29E5B7}">
  <sheetPr codeName="List41">
    <tabColor theme="0" tint="-0.249977111117893"/>
  </sheetPr>
  <dimension ref="A1:Q126"/>
  <sheetViews>
    <sheetView showGridLines="0" zoomScaleNormal="100" zoomScaleSheetLayoutView="85" workbookViewId="0">
      <selection activeCell="P34" sqref="P34"/>
    </sheetView>
  </sheetViews>
  <sheetFormatPr defaultColWidth="9.33203125" defaultRowHeight="12.75" x14ac:dyDescent="0.2"/>
  <cols>
    <col min="1" max="1" width="49.5" style="318" customWidth="1"/>
    <col min="2" max="2" width="12.5" style="318" customWidth="1"/>
    <col min="3" max="7" width="8" style="318" customWidth="1"/>
    <col min="8" max="16384" width="9.33203125" style="318"/>
  </cols>
  <sheetData>
    <row r="1" spans="1:17" s="315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2018</v>
      </c>
      <c r="B1" s="2"/>
      <c r="C1" s="3"/>
      <c r="D1" s="1"/>
      <c r="E1" s="2"/>
      <c r="F1" s="3"/>
      <c r="G1" s="3" t="s">
        <v>283</v>
      </c>
      <c r="O1" s="316"/>
      <c r="P1" s="5" t="s">
        <v>1</v>
      </c>
      <c r="Q1" s="31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8" t="s">
        <v>284</v>
      </c>
    </row>
    <row r="3" spans="1:17" ht="14.25" customHeight="1" x14ac:dyDescent="0.2">
      <c r="A3" s="72" t="s">
        <v>285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286</v>
      </c>
      <c r="B4" s="72"/>
      <c r="C4" s="72"/>
      <c r="D4" s="72"/>
      <c r="E4" s="72"/>
      <c r="F4" s="72"/>
      <c r="G4" s="72"/>
    </row>
    <row r="5" spans="1:17" ht="7.5" customHeight="1" x14ac:dyDescent="0.2">
      <c r="A5" s="319"/>
      <c r="B5" s="319"/>
      <c r="C5" s="319"/>
      <c r="D5" s="319"/>
      <c r="E5" s="319"/>
      <c r="F5" s="319"/>
      <c r="G5" s="319"/>
    </row>
    <row r="6" spans="1:17" ht="15.75" customHeight="1" x14ac:dyDescent="0.2">
      <c r="A6" s="319"/>
      <c r="B6" s="319"/>
      <c r="C6" s="319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20"/>
      <c r="B7" s="320"/>
      <c r="C7" s="320"/>
      <c r="D7" s="320"/>
      <c r="E7" s="320"/>
    </row>
    <row r="8" spans="1:17" ht="17.25" customHeight="1" x14ac:dyDescent="0.2">
      <c r="A8" s="321" t="s">
        <v>287</v>
      </c>
      <c r="B8" s="261" t="s">
        <v>288</v>
      </c>
      <c r="C8" s="209" t="s">
        <v>289</v>
      </c>
      <c r="D8" s="209"/>
      <c r="E8" s="209" t="s">
        <v>290</v>
      </c>
      <c r="F8" s="209"/>
      <c r="G8" s="209"/>
    </row>
    <row r="9" spans="1:17" ht="17.25" customHeight="1" x14ac:dyDescent="0.2">
      <c r="A9" s="322"/>
      <c r="B9" s="323"/>
      <c r="C9" s="218" t="s">
        <v>291</v>
      </c>
      <c r="D9" s="218"/>
      <c r="E9" s="218" t="s">
        <v>291</v>
      </c>
      <c r="F9" s="218"/>
      <c r="G9" s="218"/>
    </row>
    <row r="10" spans="1:17" ht="17.25" customHeight="1" x14ac:dyDescent="0.2">
      <c r="A10" s="322"/>
      <c r="B10" s="323"/>
      <c r="C10" s="258" t="s">
        <v>292</v>
      </c>
      <c r="D10" s="258" t="s">
        <v>293</v>
      </c>
      <c r="E10" s="258" t="s">
        <v>292</v>
      </c>
      <c r="F10" s="266" t="s">
        <v>38</v>
      </c>
      <c r="G10" s="268"/>
    </row>
    <row r="11" spans="1:17" ht="17.25" customHeight="1" x14ac:dyDescent="0.2">
      <c r="A11" s="322"/>
      <c r="B11" s="323"/>
      <c r="C11" s="209"/>
      <c r="D11" s="209" t="s">
        <v>294</v>
      </c>
      <c r="E11" s="209"/>
      <c r="F11" s="258" t="s">
        <v>295</v>
      </c>
      <c r="G11" s="258" t="s">
        <v>296</v>
      </c>
    </row>
    <row r="12" spans="1:17" ht="17.25" customHeight="1" x14ac:dyDescent="0.2">
      <c r="A12" s="324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25"/>
      <c r="B13" s="326"/>
      <c r="C13" s="326"/>
      <c r="D13" s="326"/>
      <c r="E13" s="326"/>
    </row>
    <row r="14" spans="1:17" ht="13.15" customHeight="1" x14ac:dyDescent="0.2">
      <c r="A14" s="327" t="s">
        <v>186</v>
      </c>
      <c r="B14" s="328">
        <v>7.8100000000000003E-2</v>
      </c>
      <c r="C14" s="329">
        <v>145.5394</v>
      </c>
      <c r="D14" s="330">
        <v>0.29659999999999997</v>
      </c>
      <c r="E14" s="330">
        <v>29.173100000000002</v>
      </c>
      <c r="F14" s="330">
        <v>15.6395</v>
      </c>
      <c r="G14" s="330">
        <v>1.6883999999999999</v>
      </c>
      <c r="I14" s="246"/>
      <c r="J14" s="246"/>
      <c r="K14" s="246"/>
    </row>
    <row r="15" spans="1:17" ht="13.15" customHeight="1" x14ac:dyDescent="0.2">
      <c r="A15" s="331" t="s">
        <v>188</v>
      </c>
      <c r="B15" s="332">
        <v>8.3500000000000005E-2</v>
      </c>
      <c r="C15" s="333">
        <v>146.20089999999999</v>
      </c>
      <c r="D15" s="334">
        <v>2.5999999999999999E-3</v>
      </c>
      <c r="E15" s="334">
        <v>27.372</v>
      </c>
      <c r="F15" s="334">
        <v>15.5184</v>
      </c>
      <c r="G15" s="334">
        <v>2.0659000000000001</v>
      </c>
    </row>
    <row r="16" spans="1:17" ht="13.15" customHeight="1" x14ac:dyDescent="0.2">
      <c r="A16" s="327" t="s">
        <v>190</v>
      </c>
      <c r="B16" s="328">
        <v>5.2299999999999999E-2</v>
      </c>
      <c r="C16" s="329">
        <v>146.36670000000001</v>
      </c>
      <c r="D16" s="330">
        <v>0.69910000000000005</v>
      </c>
      <c r="E16" s="330">
        <v>28.5427</v>
      </c>
      <c r="F16" s="330">
        <v>14.299799999999999</v>
      </c>
      <c r="G16" s="330">
        <v>3.7686999999999999</v>
      </c>
    </row>
    <row r="17" spans="1:7" ht="13.15" customHeight="1" x14ac:dyDescent="0.2">
      <c r="A17" s="331" t="s">
        <v>192</v>
      </c>
      <c r="B17" s="332">
        <v>0.1411</v>
      </c>
      <c r="C17" s="333">
        <v>135.4007</v>
      </c>
      <c r="D17" s="334">
        <v>0</v>
      </c>
      <c r="E17" s="334">
        <v>39.311500000000002</v>
      </c>
      <c r="F17" s="334">
        <v>25.905200000000001</v>
      </c>
      <c r="G17" s="334">
        <v>3.8660000000000001</v>
      </c>
    </row>
    <row r="18" spans="1:7" ht="13.15" customHeight="1" x14ac:dyDescent="0.2">
      <c r="A18" s="327" t="s">
        <v>193</v>
      </c>
      <c r="B18" s="328">
        <v>0.50549999999999995</v>
      </c>
      <c r="C18" s="329">
        <v>136.98400000000001</v>
      </c>
      <c r="D18" s="330">
        <v>0.18490000000000001</v>
      </c>
      <c r="E18" s="330">
        <v>37.834499999999998</v>
      </c>
      <c r="F18" s="330">
        <v>25.478000000000002</v>
      </c>
      <c r="G18" s="330">
        <v>1.2367999999999999</v>
      </c>
    </row>
    <row r="19" spans="1:7" ht="13.15" customHeight="1" x14ac:dyDescent="0.2">
      <c r="A19" s="331" t="s">
        <v>194</v>
      </c>
      <c r="B19" s="332">
        <v>8.1000000000000003E-2</v>
      </c>
      <c r="C19" s="333">
        <v>142.14150000000001</v>
      </c>
      <c r="D19" s="334">
        <v>1.9158999999999999</v>
      </c>
      <c r="E19" s="334">
        <v>27.353400000000001</v>
      </c>
      <c r="F19" s="334">
        <v>17.188800000000001</v>
      </c>
      <c r="G19" s="334">
        <v>2.1661999999999999</v>
      </c>
    </row>
    <row r="20" spans="1:7" ht="13.15" customHeight="1" x14ac:dyDescent="0.2">
      <c r="A20" s="327" t="s">
        <v>196</v>
      </c>
      <c r="B20" s="328">
        <v>7.8799999999999995E-2</v>
      </c>
      <c r="C20" s="329">
        <v>142.91</v>
      </c>
      <c r="D20" s="330">
        <v>5.3E-3</v>
      </c>
      <c r="E20" s="330">
        <v>30.8611</v>
      </c>
      <c r="F20" s="330">
        <v>16.296600000000002</v>
      </c>
      <c r="G20" s="330">
        <v>5.7549999999999999</v>
      </c>
    </row>
    <row r="21" spans="1:7" ht="13.15" customHeight="1" x14ac:dyDescent="0.2">
      <c r="A21" s="331" t="s">
        <v>198</v>
      </c>
      <c r="B21" s="332">
        <v>8.7300000000000003E-2</v>
      </c>
      <c r="C21" s="333">
        <v>170.96709999999999</v>
      </c>
      <c r="D21" s="334">
        <v>24.168600000000001</v>
      </c>
      <c r="E21" s="334">
        <v>27.303000000000001</v>
      </c>
      <c r="F21" s="334">
        <v>14.866</v>
      </c>
      <c r="G21" s="334">
        <v>2.3788</v>
      </c>
    </row>
    <row r="22" spans="1:7" ht="13.15" customHeight="1" x14ac:dyDescent="0.2">
      <c r="A22" s="327" t="s">
        <v>199</v>
      </c>
      <c r="B22" s="328">
        <v>0.69850000000000001</v>
      </c>
      <c r="C22" s="329">
        <v>160.4819</v>
      </c>
      <c r="D22" s="330">
        <v>15.117800000000001</v>
      </c>
      <c r="E22" s="330">
        <v>28.096900000000002</v>
      </c>
      <c r="F22" s="330">
        <v>17.376100000000001</v>
      </c>
      <c r="G22" s="330">
        <v>2.8733</v>
      </c>
    </row>
    <row r="23" spans="1:7" ht="13.15" customHeight="1" x14ac:dyDescent="0.2">
      <c r="A23" s="331" t="s">
        <v>200</v>
      </c>
      <c r="B23" s="332">
        <v>0.9677</v>
      </c>
      <c r="C23" s="333">
        <v>140.78899999999999</v>
      </c>
      <c r="D23" s="334">
        <v>2.3969</v>
      </c>
      <c r="E23" s="334">
        <v>28.6143</v>
      </c>
      <c r="F23" s="334">
        <v>17.699400000000001</v>
      </c>
      <c r="G23" s="334">
        <v>5.2819000000000003</v>
      </c>
    </row>
    <row r="24" spans="1:7" ht="13.15" customHeight="1" x14ac:dyDescent="0.2">
      <c r="A24" s="327" t="s">
        <v>201</v>
      </c>
      <c r="B24" s="328">
        <v>0.66959999999999997</v>
      </c>
      <c r="C24" s="329">
        <v>131.1447</v>
      </c>
      <c r="D24" s="330">
        <v>0.30109999999999998</v>
      </c>
      <c r="E24" s="330">
        <v>44.464500000000001</v>
      </c>
      <c r="F24" s="330">
        <v>26.074400000000001</v>
      </c>
      <c r="G24" s="330">
        <v>4.5982000000000003</v>
      </c>
    </row>
    <row r="25" spans="1:7" ht="13.15" customHeight="1" x14ac:dyDescent="0.2">
      <c r="A25" s="331" t="s">
        <v>202</v>
      </c>
      <c r="B25" s="332">
        <v>1.8593999999999999</v>
      </c>
      <c r="C25" s="333">
        <v>131.46960000000001</v>
      </c>
      <c r="D25" s="334">
        <v>0.2626</v>
      </c>
      <c r="E25" s="334">
        <v>43.4651</v>
      </c>
      <c r="F25" s="334">
        <v>26.140999999999998</v>
      </c>
      <c r="G25" s="334">
        <v>3.4939</v>
      </c>
    </row>
    <row r="26" spans="1:7" ht="13.15" customHeight="1" x14ac:dyDescent="0.2">
      <c r="A26" s="327" t="s">
        <v>203</v>
      </c>
      <c r="B26" s="328">
        <v>1.2473000000000001</v>
      </c>
      <c r="C26" s="329">
        <v>131.79640000000001</v>
      </c>
      <c r="D26" s="330">
        <v>0.15629999999999999</v>
      </c>
      <c r="E26" s="330">
        <v>42.781799999999997</v>
      </c>
      <c r="F26" s="330">
        <v>25.631799999999998</v>
      </c>
      <c r="G26" s="330">
        <v>4.0250000000000004</v>
      </c>
    </row>
    <row r="27" spans="1:7" ht="13.15" customHeight="1" x14ac:dyDescent="0.2">
      <c r="A27" s="331" t="s">
        <v>204</v>
      </c>
      <c r="B27" s="332">
        <v>1.2173</v>
      </c>
      <c r="C27" s="333">
        <v>132.36019999999999</v>
      </c>
      <c r="D27" s="334">
        <v>1.5900000000000001E-2</v>
      </c>
      <c r="E27" s="334">
        <v>42.263800000000003</v>
      </c>
      <c r="F27" s="334">
        <v>25.545999999999999</v>
      </c>
      <c r="G27" s="334">
        <v>6.1280999999999999</v>
      </c>
    </row>
    <row r="28" spans="1:7" ht="13.15" customHeight="1" x14ac:dyDescent="0.2">
      <c r="A28" s="327" t="s">
        <v>205</v>
      </c>
      <c r="B28" s="328">
        <v>0.17119999999999999</v>
      </c>
      <c r="C28" s="329">
        <v>132.3201</v>
      </c>
      <c r="D28" s="330">
        <v>0</v>
      </c>
      <c r="E28" s="330">
        <v>42.9679</v>
      </c>
      <c r="F28" s="330">
        <v>26.625599999999999</v>
      </c>
      <c r="G28" s="330">
        <v>2.3652000000000002</v>
      </c>
    </row>
    <row r="29" spans="1:7" ht="13.15" customHeight="1" x14ac:dyDescent="0.2">
      <c r="A29" s="331" t="s">
        <v>206</v>
      </c>
      <c r="B29" s="332">
        <v>0.58350000000000002</v>
      </c>
      <c r="C29" s="333">
        <v>131.78649999999999</v>
      </c>
      <c r="D29" s="334">
        <v>7.1599999999999997E-2</v>
      </c>
      <c r="E29" s="334">
        <v>42.446100000000001</v>
      </c>
      <c r="F29" s="334">
        <v>25.468599999999999</v>
      </c>
      <c r="G29" s="334">
        <v>4.2918000000000003</v>
      </c>
    </row>
    <row r="30" spans="1:7" ht="13.15" customHeight="1" x14ac:dyDescent="0.2">
      <c r="A30" s="327" t="s">
        <v>207</v>
      </c>
      <c r="B30" s="328">
        <v>8.1699999999999995E-2</v>
      </c>
      <c r="C30" s="329">
        <v>149.315</v>
      </c>
      <c r="D30" s="330">
        <v>6.3299999999999995E-2</v>
      </c>
      <c r="E30" s="330">
        <v>23.19</v>
      </c>
      <c r="F30" s="330">
        <v>12.382199999999999</v>
      </c>
      <c r="G30" s="330">
        <v>2.2498</v>
      </c>
    </row>
    <row r="31" spans="1:7" ht="13.15" customHeight="1" x14ac:dyDescent="0.2">
      <c r="A31" s="331" t="s">
        <v>208</v>
      </c>
      <c r="B31" s="332">
        <v>0.31809999999999999</v>
      </c>
      <c r="C31" s="333">
        <v>143.0214</v>
      </c>
      <c r="D31" s="334">
        <v>4.9500000000000002E-2</v>
      </c>
      <c r="E31" s="334">
        <v>32.008600000000001</v>
      </c>
      <c r="F31" s="334">
        <v>16.2059</v>
      </c>
      <c r="G31" s="334">
        <v>4.0133999999999999</v>
      </c>
    </row>
    <row r="32" spans="1:7" ht="13.15" customHeight="1" x14ac:dyDescent="0.2">
      <c r="A32" s="327" t="s">
        <v>212</v>
      </c>
      <c r="B32" s="328">
        <v>8.3699999999999997E-2</v>
      </c>
      <c r="C32" s="329">
        <v>136.9358</v>
      </c>
      <c r="D32" s="330">
        <v>0.20230000000000001</v>
      </c>
      <c r="E32" s="330">
        <v>36.496400000000001</v>
      </c>
      <c r="F32" s="330">
        <v>18.971499999999999</v>
      </c>
      <c r="G32" s="330">
        <v>5.0549999999999997</v>
      </c>
    </row>
    <row r="33" spans="1:7" ht="13.15" customHeight="1" x14ac:dyDescent="0.2">
      <c r="A33" s="331" t="s">
        <v>213</v>
      </c>
      <c r="B33" s="332">
        <v>0.15429999999999999</v>
      </c>
      <c r="C33" s="333">
        <v>140.93440000000001</v>
      </c>
      <c r="D33" s="334">
        <v>0.40660000000000002</v>
      </c>
      <c r="E33" s="334">
        <v>33.449100000000001</v>
      </c>
      <c r="F33" s="334">
        <v>16.0076</v>
      </c>
      <c r="G33" s="334">
        <v>6.3728999999999996</v>
      </c>
    </row>
    <row r="34" spans="1:7" ht="13.15" customHeight="1" x14ac:dyDescent="0.2">
      <c r="A34" s="327" t="s">
        <v>214</v>
      </c>
      <c r="B34" s="328">
        <v>8.8999999999999996E-2</v>
      </c>
      <c r="C34" s="329">
        <v>143.57239999999999</v>
      </c>
      <c r="D34" s="330">
        <v>4.3700000000000003E-2</v>
      </c>
      <c r="E34" s="330">
        <v>29.619199999999999</v>
      </c>
      <c r="F34" s="330">
        <v>13.9412</v>
      </c>
      <c r="G34" s="330">
        <v>3.7</v>
      </c>
    </row>
    <row r="35" spans="1:7" ht="13.15" customHeight="1" x14ac:dyDescent="0.2">
      <c r="A35" s="331" t="s">
        <v>215</v>
      </c>
      <c r="B35" s="332">
        <v>6.3799999999999996E-2</v>
      </c>
      <c r="C35" s="333">
        <v>142.529</v>
      </c>
      <c r="D35" s="334">
        <v>1.2290000000000001</v>
      </c>
      <c r="E35" s="334">
        <v>31.248000000000001</v>
      </c>
      <c r="F35" s="334">
        <v>16.316800000000001</v>
      </c>
      <c r="G35" s="334">
        <v>6.4683999999999999</v>
      </c>
    </row>
    <row r="36" spans="1:7" ht="13.15" customHeight="1" x14ac:dyDescent="0.2">
      <c r="A36" s="327" t="s">
        <v>216</v>
      </c>
      <c r="B36" s="328">
        <v>8.9200000000000002E-2</v>
      </c>
      <c r="C36" s="329">
        <v>147.3587</v>
      </c>
      <c r="D36" s="330">
        <v>9.5085999999999995</v>
      </c>
      <c r="E36" s="330">
        <v>30.334299999999999</v>
      </c>
      <c r="F36" s="330">
        <v>18.3124</v>
      </c>
      <c r="G36" s="330">
        <v>5.0049999999999999</v>
      </c>
    </row>
    <row r="37" spans="1:7" ht="13.15" customHeight="1" x14ac:dyDescent="0.2">
      <c r="A37" s="331" t="s">
        <v>217</v>
      </c>
      <c r="B37" s="332">
        <v>0.19370000000000001</v>
      </c>
      <c r="C37" s="333">
        <v>144.7756</v>
      </c>
      <c r="D37" s="334">
        <v>4.8648999999999996</v>
      </c>
      <c r="E37" s="334">
        <v>29.589400000000001</v>
      </c>
      <c r="F37" s="334">
        <v>18.621500000000001</v>
      </c>
      <c r="G37" s="334">
        <v>4.2732000000000001</v>
      </c>
    </row>
    <row r="38" spans="1:7" ht="13.15" customHeight="1" x14ac:dyDescent="0.2">
      <c r="A38" s="327" t="s">
        <v>218</v>
      </c>
      <c r="B38" s="328">
        <v>1.8428</v>
      </c>
      <c r="C38" s="329">
        <v>140.28739999999999</v>
      </c>
      <c r="D38" s="330">
        <v>2.4438</v>
      </c>
      <c r="E38" s="330">
        <v>28.412800000000001</v>
      </c>
      <c r="F38" s="330">
        <v>16.650300000000001</v>
      </c>
      <c r="G38" s="330">
        <v>6.7252000000000001</v>
      </c>
    </row>
    <row r="39" spans="1:7" ht="13.15" customHeight="1" x14ac:dyDescent="0.2">
      <c r="A39" s="331" t="s">
        <v>219</v>
      </c>
      <c r="B39" s="332">
        <v>9.5600000000000004E-2</v>
      </c>
      <c r="C39" s="333">
        <v>141.7433</v>
      </c>
      <c r="D39" s="334">
        <v>2.5914000000000001</v>
      </c>
      <c r="E39" s="334">
        <v>25.630700000000001</v>
      </c>
      <c r="F39" s="334">
        <v>16.865400000000001</v>
      </c>
      <c r="G39" s="334">
        <v>4.4851999999999999</v>
      </c>
    </row>
    <row r="40" spans="1:7" ht="13.15" customHeight="1" x14ac:dyDescent="0.2">
      <c r="A40" s="327" t="s">
        <v>220</v>
      </c>
      <c r="B40" s="328">
        <v>0.20030000000000001</v>
      </c>
      <c r="C40" s="329">
        <v>152.9067</v>
      </c>
      <c r="D40" s="330">
        <v>13.765499999999999</v>
      </c>
      <c r="E40" s="330">
        <v>24.172799999999999</v>
      </c>
      <c r="F40" s="330">
        <v>18.2928</v>
      </c>
      <c r="G40" s="330">
        <v>3.0234000000000001</v>
      </c>
    </row>
    <row r="41" spans="1:7" ht="13.15" customHeight="1" x14ac:dyDescent="0.2">
      <c r="A41" s="331" t="s">
        <v>221</v>
      </c>
      <c r="B41" s="332">
        <v>0.76900000000000002</v>
      </c>
      <c r="C41" s="333">
        <v>144.84270000000001</v>
      </c>
      <c r="D41" s="334">
        <v>0.1847</v>
      </c>
      <c r="E41" s="334">
        <v>29.251999999999999</v>
      </c>
      <c r="F41" s="334">
        <v>15.531599999999999</v>
      </c>
      <c r="G41" s="334">
        <v>3.9413999999999998</v>
      </c>
    </row>
    <row r="42" spans="1:7" ht="13.15" customHeight="1" x14ac:dyDescent="0.2">
      <c r="A42" s="327" t="s">
        <v>223</v>
      </c>
      <c r="B42" s="328">
        <v>0.15859999999999999</v>
      </c>
      <c r="C42" s="329">
        <v>144.9486</v>
      </c>
      <c r="D42" s="330">
        <v>0.16220000000000001</v>
      </c>
      <c r="E42" s="330">
        <v>29.023399999999999</v>
      </c>
      <c r="F42" s="330">
        <v>9.7118000000000002</v>
      </c>
      <c r="G42" s="330">
        <v>3.0838999999999999</v>
      </c>
    </row>
    <row r="43" spans="1:7" ht="13.15" customHeight="1" x14ac:dyDescent="0.2">
      <c r="A43" s="331" t="s">
        <v>224</v>
      </c>
      <c r="B43" s="332">
        <v>0.1053</v>
      </c>
      <c r="C43" s="333">
        <v>143.8065</v>
      </c>
      <c r="D43" s="334">
        <v>5.4000000000000003E-3</v>
      </c>
      <c r="E43" s="334">
        <v>30.331900000000001</v>
      </c>
      <c r="F43" s="334">
        <v>16.549399999999999</v>
      </c>
      <c r="G43" s="334">
        <v>6.2451999999999996</v>
      </c>
    </row>
    <row r="44" spans="1:7" ht="13.15" customHeight="1" x14ac:dyDescent="0.2">
      <c r="A44" s="327" t="s">
        <v>225</v>
      </c>
      <c r="B44" s="328">
        <v>1.1211</v>
      </c>
      <c r="C44" s="329">
        <v>143.12469999999999</v>
      </c>
      <c r="D44" s="330">
        <v>0.43209999999999998</v>
      </c>
      <c r="E44" s="330">
        <v>30.833100000000002</v>
      </c>
      <c r="F44" s="330">
        <v>15.611599999999999</v>
      </c>
      <c r="G44" s="330">
        <v>4.2638999999999996</v>
      </c>
    </row>
    <row r="45" spans="1:7" ht="13.15" customHeight="1" x14ac:dyDescent="0.2">
      <c r="A45" s="331" t="s">
        <v>226</v>
      </c>
      <c r="B45" s="332">
        <v>0.31280000000000002</v>
      </c>
      <c r="C45" s="333">
        <v>141.4495</v>
      </c>
      <c r="D45" s="334">
        <v>0</v>
      </c>
      <c r="E45" s="334">
        <v>34.334200000000003</v>
      </c>
      <c r="F45" s="334">
        <v>16.504000000000001</v>
      </c>
      <c r="G45" s="334">
        <v>9.1593</v>
      </c>
    </row>
    <row r="46" spans="1:7" ht="13.15" customHeight="1" x14ac:dyDescent="0.2">
      <c r="A46" s="327" t="s">
        <v>228</v>
      </c>
      <c r="B46" s="328">
        <v>6.8400000000000002E-2</v>
      </c>
      <c r="C46" s="329">
        <v>143.94239999999999</v>
      </c>
      <c r="D46" s="330">
        <v>2.7799999999999998E-2</v>
      </c>
      <c r="E46" s="330">
        <v>33.4208</v>
      </c>
      <c r="F46" s="330">
        <v>16.3399</v>
      </c>
      <c r="G46" s="330">
        <v>5.8224</v>
      </c>
    </row>
    <row r="47" spans="1:7" ht="13.15" customHeight="1" x14ac:dyDescent="0.2">
      <c r="A47" s="331" t="s">
        <v>229</v>
      </c>
      <c r="B47" s="332">
        <v>0.62729999999999997</v>
      </c>
      <c r="C47" s="333">
        <v>137.54929999999999</v>
      </c>
      <c r="D47" s="334">
        <v>0.2626</v>
      </c>
      <c r="E47" s="334">
        <v>33.206899999999997</v>
      </c>
      <c r="F47" s="334">
        <v>16.439699999999998</v>
      </c>
      <c r="G47" s="334">
        <v>8.7014999999999993</v>
      </c>
    </row>
    <row r="48" spans="1:7" ht="13.15" customHeight="1" x14ac:dyDescent="0.2">
      <c r="A48" s="327" t="s">
        <v>230</v>
      </c>
      <c r="B48" s="328">
        <v>6.59E-2</v>
      </c>
      <c r="C48" s="329">
        <v>144.387</v>
      </c>
      <c r="D48" s="330">
        <v>0.81379999999999997</v>
      </c>
      <c r="E48" s="330">
        <v>30.432700000000001</v>
      </c>
      <c r="F48" s="330">
        <v>16.197500000000002</v>
      </c>
      <c r="G48" s="330">
        <v>4.5034999999999998</v>
      </c>
    </row>
    <row r="49" spans="1:7" ht="13.15" customHeight="1" x14ac:dyDescent="0.2">
      <c r="A49" s="331" t="s">
        <v>231</v>
      </c>
      <c r="B49" s="332">
        <v>0.2205</v>
      </c>
      <c r="C49" s="333">
        <v>141.51759999999999</v>
      </c>
      <c r="D49" s="334">
        <v>0.25769999999999998</v>
      </c>
      <c r="E49" s="334">
        <v>33.018599999999999</v>
      </c>
      <c r="F49" s="334">
        <v>15.306800000000001</v>
      </c>
      <c r="G49" s="334">
        <v>6.8841999999999999</v>
      </c>
    </row>
    <row r="50" spans="1:7" ht="13.15" customHeight="1" x14ac:dyDescent="0.2">
      <c r="A50" s="327" t="s">
        <v>232</v>
      </c>
      <c r="B50" s="328">
        <v>0.1012</v>
      </c>
      <c r="C50" s="329">
        <v>143.7303</v>
      </c>
      <c r="D50" s="330">
        <v>0.29670000000000002</v>
      </c>
      <c r="E50" s="330">
        <v>30.1861</v>
      </c>
      <c r="F50" s="330">
        <v>14.6465</v>
      </c>
      <c r="G50" s="330">
        <v>4.8739999999999997</v>
      </c>
    </row>
    <row r="51" spans="1:7" ht="13.15" customHeight="1" x14ac:dyDescent="0.2">
      <c r="A51" s="331" t="s">
        <v>235</v>
      </c>
      <c r="B51" s="332">
        <v>0.107</v>
      </c>
      <c r="C51" s="333">
        <v>144.40629999999999</v>
      </c>
      <c r="D51" s="334">
        <v>2.8400000000000002E-2</v>
      </c>
      <c r="E51" s="334">
        <v>28.906400000000001</v>
      </c>
      <c r="F51" s="334">
        <v>14.8147</v>
      </c>
      <c r="G51" s="334">
        <v>2.2328000000000001</v>
      </c>
    </row>
    <row r="52" spans="1:7" ht="13.15" customHeight="1" x14ac:dyDescent="0.2">
      <c r="A52" s="327" t="s">
        <v>238</v>
      </c>
      <c r="B52" s="328">
        <v>0.1744</v>
      </c>
      <c r="C52" s="329">
        <v>146.27879999999999</v>
      </c>
      <c r="D52" s="330">
        <v>0.46929999999999999</v>
      </c>
      <c r="E52" s="330">
        <v>24.3687</v>
      </c>
      <c r="F52" s="330">
        <v>8.9032999999999998</v>
      </c>
      <c r="G52" s="330">
        <v>6.1651999999999996</v>
      </c>
    </row>
    <row r="53" spans="1:7" ht="13.15" customHeight="1" x14ac:dyDescent="0.2">
      <c r="A53" s="331" t="s">
        <v>239</v>
      </c>
      <c r="B53" s="332">
        <v>6.1699999999999998E-2</v>
      </c>
      <c r="C53" s="333">
        <v>143.1096</v>
      </c>
      <c r="D53" s="334">
        <v>0</v>
      </c>
      <c r="E53" s="334">
        <v>31.8642</v>
      </c>
      <c r="F53" s="334">
        <v>16.448499999999999</v>
      </c>
      <c r="G53" s="334">
        <v>3.7904</v>
      </c>
    </row>
    <row r="54" spans="1:7" ht="13.15" customHeight="1" x14ac:dyDescent="0.2">
      <c r="A54" s="327" t="s">
        <v>240</v>
      </c>
      <c r="B54" s="328">
        <v>0.94710000000000005</v>
      </c>
      <c r="C54" s="329">
        <v>141.22550000000001</v>
      </c>
      <c r="D54" s="330">
        <v>0.1928</v>
      </c>
      <c r="E54" s="330">
        <v>33.747799999999998</v>
      </c>
      <c r="F54" s="330">
        <v>9.5492000000000008</v>
      </c>
      <c r="G54" s="330">
        <v>4.9923000000000002</v>
      </c>
    </row>
    <row r="55" spans="1:7" ht="13.15" customHeight="1" x14ac:dyDescent="0.2">
      <c r="A55" s="331" t="s">
        <v>241</v>
      </c>
      <c r="B55" s="332">
        <v>1.2806999999999999</v>
      </c>
      <c r="C55" s="333">
        <v>140.28129999999999</v>
      </c>
      <c r="D55" s="334">
        <v>0.42420000000000002</v>
      </c>
      <c r="E55" s="334">
        <v>34.08</v>
      </c>
      <c r="F55" s="334">
        <v>15.9809</v>
      </c>
      <c r="G55" s="334">
        <v>9.8291000000000004</v>
      </c>
    </row>
    <row r="56" spans="1:7" ht="13.15" customHeight="1" x14ac:dyDescent="0.2">
      <c r="A56" s="327" t="s">
        <v>242</v>
      </c>
      <c r="B56" s="328">
        <v>0.20630000000000001</v>
      </c>
      <c r="C56" s="329">
        <v>144.12110000000001</v>
      </c>
      <c r="D56" s="330">
        <v>1.0133000000000001</v>
      </c>
      <c r="E56" s="330">
        <v>31.200900000000001</v>
      </c>
      <c r="F56" s="330">
        <v>15.9427</v>
      </c>
      <c r="G56" s="330">
        <v>6.6986999999999997</v>
      </c>
    </row>
    <row r="57" spans="1:7" ht="13.15" customHeight="1" x14ac:dyDescent="0.2">
      <c r="A57" s="331" t="s">
        <v>243</v>
      </c>
      <c r="B57" s="332">
        <v>0.47810000000000002</v>
      </c>
      <c r="C57" s="333">
        <v>142.68360000000001</v>
      </c>
      <c r="D57" s="334">
        <v>0.58209999999999995</v>
      </c>
      <c r="E57" s="334">
        <v>31.703099999999999</v>
      </c>
      <c r="F57" s="334">
        <v>15.6937</v>
      </c>
      <c r="G57" s="334">
        <v>7.6677999999999997</v>
      </c>
    </row>
    <row r="58" spans="1:7" ht="13.15" customHeight="1" x14ac:dyDescent="0.2">
      <c r="A58" s="327" t="s">
        <v>244</v>
      </c>
      <c r="B58" s="328">
        <v>5.4600000000000003E-2</v>
      </c>
      <c r="C58" s="329">
        <v>148.09819999999999</v>
      </c>
      <c r="D58" s="330">
        <v>0.52649999999999997</v>
      </c>
      <c r="E58" s="330">
        <v>24.872900000000001</v>
      </c>
      <c r="F58" s="330">
        <v>13.363899999999999</v>
      </c>
      <c r="G58" s="330">
        <v>4.0620000000000003</v>
      </c>
    </row>
    <row r="59" spans="1:7" ht="13.15" customHeight="1" x14ac:dyDescent="0.2">
      <c r="A59" s="331" t="s">
        <v>245</v>
      </c>
      <c r="B59" s="332">
        <v>0.56259999999999999</v>
      </c>
      <c r="C59" s="333">
        <v>129.73519999999999</v>
      </c>
      <c r="D59" s="334">
        <v>9.5100000000000004E-2</v>
      </c>
      <c r="E59" s="334">
        <v>43.408700000000003</v>
      </c>
      <c r="F59" s="334">
        <v>24.8447</v>
      </c>
      <c r="G59" s="334">
        <v>5.4082999999999997</v>
      </c>
    </row>
    <row r="60" spans="1:7" ht="13.15" customHeight="1" x14ac:dyDescent="0.2">
      <c r="A60" s="327" t="s">
        <v>246</v>
      </c>
      <c r="B60" s="328">
        <v>0.80500000000000005</v>
      </c>
      <c r="C60" s="329">
        <v>135.2456</v>
      </c>
      <c r="D60" s="330">
        <v>0.59570000000000001</v>
      </c>
      <c r="E60" s="330">
        <v>33.0319</v>
      </c>
      <c r="F60" s="330">
        <v>16.683499999999999</v>
      </c>
      <c r="G60" s="330">
        <v>10.922499999999999</v>
      </c>
    </row>
    <row r="61" spans="1:7" ht="13.15" customHeight="1" x14ac:dyDescent="0.2">
      <c r="A61" s="331" t="s">
        <v>247</v>
      </c>
      <c r="B61" s="332">
        <v>0.1041</v>
      </c>
      <c r="C61" s="333">
        <v>144.60390000000001</v>
      </c>
      <c r="D61" s="334">
        <v>0.93940000000000001</v>
      </c>
      <c r="E61" s="334">
        <v>30.934000000000001</v>
      </c>
      <c r="F61" s="334">
        <v>16.102799999999998</v>
      </c>
      <c r="G61" s="334">
        <v>9.3691999999999993</v>
      </c>
    </row>
    <row r="62" spans="1:7" ht="13.15" customHeight="1" x14ac:dyDescent="0.2">
      <c r="A62" s="327" t="s">
        <v>248</v>
      </c>
      <c r="B62" s="328">
        <v>1.0327999999999999</v>
      </c>
      <c r="C62" s="329">
        <v>138.31950000000001</v>
      </c>
      <c r="D62" s="330">
        <v>2.7132000000000001</v>
      </c>
      <c r="E62" s="330">
        <v>32.666899999999998</v>
      </c>
      <c r="F62" s="330">
        <v>16.895299999999999</v>
      </c>
      <c r="G62" s="330">
        <v>10.0344</v>
      </c>
    </row>
    <row r="63" spans="1:7" ht="13.15" customHeight="1" x14ac:dyDescent="0.2">
      <c r="A63" s="331" t="s">
        <v>249</v>
      </c>
      <c r="B63" s="332">
        <v>0.5887</v>
      </c>
      <c r="C63" s="333">
        <v>140.33279999999999</v>
      </c>
      <c r="D63" s="334">
        <v>2.2362000000000002</v>
      </c>
      <c r="E63" s="334">
        <v>25.201699999999999</v>
      </c>
      <c r="F63" s="334">
        <v>18.732700000000001</v>
      </c>
      <c r="G63" s="334">
        <v>3.6558999999999999</v>
      </c>
    </row>
    <row r="64" spans="1:7" ht="13.15" customHeight="1" x14ac:dyDescent="0.2">
      <c r="A64" s="327" t="s">
        <v>250</v>
      </c>
      <c r="B64" s="328">
        <v>0.1973</v>
      </c>
      <c r="C64" s="329">
        <v>143.8766</v>
      </c>
      <c r="D64" s="330">
        <v>3.1223000000000001</v>
      </c>
      <c r="E64" s="330">
        <v>27.3506</v>
      </c>
      <c r="F64" s="330">
        <v>14.902200000000001</v>
      </c>
      <c r="G64" s="330">
        <v>4.1886999999999999</v>
      </c>
    </row>
    <row r="65" spans="1:7" ht="13.15" customHeight="1" x14ac:dyDescent="0.2">
      <c r="A65" s="331" t="s">
        <v>251</v>
      </c>
      <c r="B65" s="332">
        <v>6.5799999999999997E-2</v>
      </c>
      <c r="C65" s="333">
        <v>145.5067</v>
      </c>
      <c r="D65" s="334">
        <v>5.3898999999999999</v>
      </c>
      <c r="E65" s="334">
        <v>28.724699999999999</v>
      </c>
      <c r="F65" s="334">
        <v>14.9406</v>
      </c>
      <c r="G65" s="334">
        <v>7.6955</v>
      </c>
    </row>
    <row r="66" spans="1:7" ht="13.15" customHeight="1" x14ac:dyDescent="0.2">
      <c r="A66" s="327" t="s">
        <v>254</v>
      </c>
      <c r="B66" s="328">
        <v>9.9199999999999997E-2</v>
      </c>
      <c r="C66" s="329">
        <v>140.92859999999999</v>
      </c>
      <c r="D66" s="330">
        <v>2.5095000000000001</v>
      </c>
      <c r="E66" s="330">
        <v>34.491399999999999</v>
      </c>
      <c r="F66" s="330">
        <v>15.870699999999999</v>
      </c>
      <c r="G66" s="330">
        <v>10.1495</v>
      </c>
    </row>
    <row r="67" spans="1:7" ht="13.15" customHeight="1" x14ac:dyDescent="0.2">
      <c r="A67" s="331" t="s">
        <v>255</v>
      </c>
      <c r="B67" s="332">
        <v>6.59E-2</v>
      </c>
      <c r="C67" s="333">
        <v>138.4521</v>
      </c>
      <c r="D67" s="334">
        <v>1.7264999999999999</v>
      </c>
      <c r="E67" s="334">
        <v>36.292700000000004</v>
      </c>
      <c r="F67" s="334">
        <v>16.5854</v>
      </c>
      <c r="G67" s="334">
        <v>10.5367</v>
      </c>
    </row>
    <row r="68" spans="1:7" ht="13.15" customHeight="1" x14ac:dyDescent="0.2">
      <c r="A68" s="327" t="s">
        <v>257</v>
      </c>
      <c r="B68" s="328">
        <v>9.2600000000000002E-2</v>
      </c>
      <c r="C68" s="329">
        <v>141.17930000000001</v>
      </c>
      <c r="D68" s="330">
        <v>4.1333000000000002</v>
      </c>
      <c r="E68" s="330">
        <v>37.006</v>
      </c>
      <c r="F68" s="330">
        <v>15.940200000000001</v>
      </c>
      <c r="G68" s="330">
        <v>13.0494</v>
      </c>
    </row>
    <row r="69" spans="1:7" ht="13.15" customHeight="1" x14ac:dyDescent="0.2">
      <c r="A69" s="331" t="s">
        <v>259</v>
      </c>
      <c r="B69" s="332">
        <v>0.16189999999999999</v>
      </c>
      <c r="C69" s="333">
        <v>149.6491</v>
      </c>
      <c r="D69" s="334">
        <v>7.6828000000000003</v>
      </c>
      <c r="E69" s="334">
        <v>28.880099999999999</v>
      </c>
      <c r="F69" s="334">
        <v>15.181100000000001</v>
      </c>
      <c r="G69" s="334">
        <v>6.2744999999999997</v>
      </c>
    </row>
    <row r="70" spans="1:7" ht="13.15" customHeight="1" x14ac:dyDescent="0.2">
      <c r="A70" s="327" t="s">
        <v>260</v>
      </c>
      <c r="B70" s="328">
        <v>0.59930000000000005</v>
      </c>
      <c r="C70" s="329">
        <v>144.53129999999999</v>
      </c>
      <c r="D70" s="330">
        <v>3.6983000000000001</v>
      </c>
      <c r="E70" s="330">
        <v>30.731300000000001</v>
      </c>
      <c r="F70" s="330">
        <v>16.219200000000001</v>
      </c>
      <c r="G70" s="330">
        <v>8.1385000000000005</v>
      </c>
    </row>
    <row r="71" spans="1:7" ht="13.15" customHeight="1" x14ac:dyDescent="0.2">
      <c r="A71" s="331" t="s">
        <v>262</v>
      </c>
      <c r="B71" s="332">
        <v>1.2269000000000001</v>
      </c>
      <c r="C71" s="333">
        <v>140.10659999999999</v>
      </c>
      <c r="D71" s="334">
        <v>0.68279999999999996</v>
      </c>
      <c r="E71" s="334">
        <v>34.268000000000001</v>
      </c>
      <c r="F71" s="334">
        <v>15.3368</v>
      </c>
      <c r="G71" s="334">
        <v>10.6411</v>
      </c>
    </row>
    <row r="72" spans="1:7" ht="13.15" customHeight="1" x14ac:dyDescent="0.2">
      <c r="A72" s="327" t="s">
        <v>263</v>
      </c>
      <c r="B72" s="328">
        <v>6.8099999999999994E-2</v>
      </c>
      <c r="C72" s="329">
        <v>145.0968</v>
      </c>
      <c r="D72" s="330">
        <v>2.7433999999999998</v>
      </c>
      <c r="E72" s="330">
        <v>31.693000000000001</v>
      </c>
      <c r="F72" s="330">
        <v>15.9283</v>
      </c>
      <c r="G72" s="330">
        <v>9.6687999999999992</v>
      </c>
    </row>
    <row r="73" spans="1:7" ht="13.15" customHeight="1" x14ac:dyDescent="0.2">
      <c r="A73" s="331" t="s">
        <v>264</v>
      </c>
      <c r="B73" s="332">
        <v>0.33289999999999997</v>
      </c>
      <c r="C73" s="333">
        <v>144.13460000000001</v>
      </c>
      <c r="D73" s="334">
        <v>0.96009999999999995</v>
      </c>
      <c r="E73" s="334">
        <v>30.272400000000001</v>
      </c>
      <c r="F73" s="334">
        <v>12.927199999999999</v>
      </c>
      <c r="G73" s="334">
        <v>9.7937999999999992</v>
      </c>
    </row>
    <row r="74" spans="1:7" x14ac:dyDescent="0.2">
      <c r="A74" s="327"/>
      <c r="B74" s="328"/>
      <c r="C74" s="329"/>
      <c r="D74" s="330"/>
      <c r="E74" s="330"/>
      <c r="F74" s="330"/>
      <c r="G74" s="330"/>
    </row>
    <row r="75" spans="1:7" x14ac:dyDescent="0.2">
      <c r="A75" s="331"/>
      <c r="B75" s="332"/>
      <c r="C75" s="333"/>
      <c r="D75" s="334"/>
      <c r="E75" s="334"/>
      <c r="F75" s="334"/>
      <c r="G75" s="334"/>
    </row>
    <row r="76" spans="1:7" x14ac:dyDescent="0.2">
      <c r="A76" s="327"/>
      <c r="B76" s="328"/>
      <c r="C76" s="329"/>
      <c r="D76" s="330"/>
      <c r="E76" s="330"/>
      <c r="F76" s="330"/>
      <c r="G76" s="330"/>
    </row>
    <row r="77" spans="1:7" x14ac:dyDescent="0.2">
      <c r="A77" s="331"/>
      <c r="B77" s="332"/>
      <c r="C77" s="333"/>
      <c r="D77" s="334"/>
      <c r="E77" s="334"/>
      <c r="F77" s="334"/>
      <c r="G77" s="334"/>
    </row>
    <row r="78" spans="1:7" x14ac:dyDescent="0.2">
      <c r="A78" s="327"/>
      <c r="B78" s="328"/>
      <c r="C78" s="329"/>
      <c r="D78" s="330"/>
      <c r="E78" s="330"/>
      <c r="F78" s="330"/>
      <c r="G78" s="330"/>
    </row>
    <row r="79" spans="1:7" x14ac:dyDescent="0.2">
      <c r="A79" s="331"/>
      <c r="B79" s="332"/>
      <c r="C79" s="333"/>
      <c r="D79" s="334"/>
      <c r="E79" s="334"/>
      <c r="F79" s="334"/>
      <c r="G79" s="334"/>
    </row>
    <row r="80" spans="1:7" x14ac:dyDescent="0.2">
      <c r="A80" s="327"/>
      <c r="B80" s="328"/>
      <c r="C80" s="329"/>
      <c r="D80" s="330"/>
      <c r="E80" s="330"/>
      <c r="F80" s="330"/>
      <c r="G80" s="330"/>
    </row>
    <row r="81" spans="1:7" x14ac:dyDescent="0.2">
      <c r="A81" s="331"/>
      <c r="B81" s="332"/>
      <c r="C81" s="333"/>
      <c r="D81" s="334"/>
      <c r="E81" s="334"/>
      <c r="F81" s="334"/>
      <c r="G81" s="334"/>
    </row>
    <row r="82" spans="1:7" x14ac:dyDescent="0.2">
      <c r="A82" s="327"/>
      <c r="B82" s="328"/>
      <c r="C82" s="329"/>
      <c r="D82" s="330"/>
      <c r="E82" s="330"/>
      <c r="F82" s="330"/>
      <c r="G82" s="330"/>
    </row>
    <row r="83" spans="1:7" x14ac:dyDescent="0.2">
      <c r="A83" s="331"/>
      <c r="B83" s="332"/>
      <c r="C83" s="333"/>
      <c r="D83" s="334"/>
      <c r="E83" s="334"/>
      <c r="F83" s="334"/>
      <c r="G83" s="334"/>
    </row>
    <row r="84" spans="1:7" x14ac:dyDescent="0.2">
      <c r="A84" s="327"/>
      <c r="B84" s="328"/>
      <c r="C84" s="329"/>
      <c r="D84" s="330"/>
      <c r="E84" s="330"/>
      <c r="F84" s="330"/>
      <c r="G84" s="330"/>
    </row>
    <row r="85" spans="1:7" x14ac:dyDescent="0.2">
      <c r="A85" s="331"/>
      <c r="B85" s="332"/>
      <c r="C85" s="333"/>
      <c r="D85" s="334"/>
      <c r="E85" s="334"/>
      <c r="F85" s="334"/>
      <c r="G85" s="334"/>
    </row>
    <row r="86" spans="1:7" x14ac:dyDescent="0.2">
      <c r="A86" s="327"/>
      <c r="B86" s="328"/>
      <c r="C86" s="329"/>
      <c r="D86" s="330"/>
      <c r="E86" s="330"/>
      <c r="F86" s="330"/>
      <c r="G86" s="330"/>
    </row>
    <row r="87" spans="1:7" x14ac:dyDescent="0.2">
      <c r="A87" s="331"/>
      <c r="B87" s="332"/>
      <c r="C87" s="333"/>
      <c r="D87" s="334"/>
      <c r="E87" s="334"/>
      <c r="F87" s="334"/>
      <c r="G87" s="334"/>
    </row>
    <row r="88" spans="1:7" x14ac:dyDescent="0.2">
      <c r="A88" s="327"/>
      <c r="B88" s="328"/>
      <c r="C88" s="329"/>
      <c r="D88" s="330"/>
      <c r="E88" s="330"/>
      <c r="F88" s="330"/>
      <c r="G88" s="330"/>
    </row>
    <row r="89" spans="1:7" x14ac:dyDescent="0.2">
      <c r="A89" s="331"/>
      <c r="B89" s="332"/>
      <c r="C89" s="333"/>
      <c r="D89" s="334"/>
      <c r="E89" s="334"/>
      <c r="F89" s="334"/>
      <c r="G89" s="334"/>
    </row>
    <row r="90" spans="1:7" x14ac:dyDescent="0.2">
      <c r="A90" s="327"/>
      <c r="B90" s="328"/>
      <c r="C90" s="329"/>
      <c r="D90" s="330"/>
      <c r="E90" s="330"/>
      <c r="F90" s="330"/>
      <c r="G90" s="330"/>
    </row>
    <row r="91" spans="1:7" x14ac:dyDescent="0.2">
      <c r="A91" s="331"/>
      <c r="B91" s="332"/>
      <c r="C91" s="333"/>
      <c r="D91" s="334"/>
      <c r="E91" s="334"/>
      <c r="F91" s="334"/>
      <c r="G91" s="334"/>
    </row>
    <row r="92" spans="1:7" x14ac:dyDescent="0.2">
      <c r="A92" s="327"/>
      <c r="B92" s="328"/>
      <c r="C92" s="329"/>
      <c r="D92" s="330"/>
      <c r="E92" s="330"/>
      <c r="F92" s="330"/>
      <c r="G92" s="330"/>
    </row>
    <row r="93" spans="1:7" x14ac:dyDescent="0.2">
      <c r="A93" s="331"/>
      <c r="B93" s="332"/>
      <c r="C93" s="333"/>
      <c r="D93" s="334"/>
      <c r="E93" s="334"/>
      <c r="F93" s="334"/>
      <c r="G93" s="334"/>
    </row>
    <row r="94" spans="1:7" x14ac:dyDescent="0.2">
      <c r="A94" s="327"/>
      <c r="B94" s="328"/>
      <c r="C94" s="329"/>
      <c r="D94" s="330"/>
      <c r="E94" s="330"/>
      <c r="F94" s="330"/>
      <c r="G94" s="330"/>
    </row>
    <row r="95" spans="1:7" x14ac:dyDescent="0.2">
      <c r="A95" s="331"/>
      <c r="B95" s="332"/>
      <c r="C95" s="333"/>
      <c r="D95" s="334"/>
      <c r="E95" s="334"/>
      <c r="F95" s="334"/>
      <c r="G95" s="334"/>
    </row>
    <row r="96" spans="1:7" x14ac:dyDescent="0.2">
      <c r="A96" s="327"/>
      <c r="B96" s="328"/>
      <c r="C96" s="329"/>
      <c r="D96" s="330"/>
      <c r="E96" s="330"/>
      <c r="F96" s="330"/>
      <c r="G96" s="330"/>
    </row>
    <row r="97" spans="1:7" x14ac:dyDescent="0.2">
      <c r="A97" s="331"/>
      <c r="B97" s="332"/>
      <c r="C97" s="333"/>
      <c r="D97" s="334"/>
      <c r="E97" s="334"/>
      <c r="F97" s="334"/>
      <c r="G97" s="334"/>
    </row>
    <row r="98" spans="1:7" x14ac:dyDescent="0.2">
      <c r="A98" s="327"/>
      <c r="B98" s="328"/>
      <c r="C98" s="329"/>
      <c r="D98" s="330"/>
      <c r="E98" s="330"/>
      <c r="F98" s="330"/>
      <c r="G98" s="330"/>
    </row>
    <row r="99" spans="1:7" x14ac:dyDescent="0.2">
      <c r="A99" s="331"/>
      <c r="B99" s="332"/>
      <c r="C99" s="333"/>
      <c r="D99" s="334"/>
      <c r="E99" s="334"/>
      <c r="F99" s="334"/>
      <c r="G99" s="334"/>
    </row>
    <row r="100" spans="1:7" x14ac:dyDescent="0.2">
      <c r="A100" s="327"/>
      <c r="B100" s="328"/>
      <c r="C100" s="329"/>
      <c r="D100" s="330"/>
      <c r="E100" s="330"/>
      <c r="F100" s="330"/>
      <c r="G100" s="330"/>
    </row>
    <row r="101" spans="1:7" x14ac:dyDescent="0.2">
      <c r="A101" s="331"/>
      <c r="B101" s="332"/>
      <c r="C101" s="333"/>
      <c r="D101" s="334"/>
      <c r="E101" s="334"/>
      <c r="F101" s="334"/>
      <c r="G101" s="334"/>
    </row>
    <row r="102" spans="1:7" x14ac:dyDescent="0.2">
      <c r="A102" s="327"/>
      <c r="B102" s="328"/>
      <c r="C102" s="329"/>
      <c r="D102" s="330"/>
      <c r="E102" s="330"/>
      <c r="F102" s="330"/>
      <c r="G102" s="330"/>
    </row>
    <row r="103" spans="1:7" x14ac:dyDescent="0.2">
      <c r="A103" s="331"/>
      <c r="B103" s="332"/>
      <c r="C103" s="333"/>
      <c r="D103" s="334"/>
      <c r="E103" s="334"/>
      <c r="F103" s="334"/>
      <c r="G103" s="334"/>
    </row>
    <row r="104" spans="1:7" x14ac:dyDescent="0.2">
      <c r="A104" s="327"/>
      <c r="B104" s="328"/>
      <c r="C104" s="329"/>
      <c r="D104" s="330"/>
      <c r="E104" s="330"/>
      <c r="F104" s="330"/>
      <c r="G104" s="330"/>
    </row>
    <row r="105" spans="1:7" x14ac:dyDescent="0.2">
      <c r="A105" s="331"/>
      <c r="B105" s="332"/>
      <c r="C105" s="333"/>
      <c r="D105" s="334"/>
      <c r="E105" s="334"/>
      <c r="F105" s="334"/>
      <c r="G105" s="334"/>
    </row>
    <row r="106" spans="1:7" x14ac:dyDescent="0.2">
      <c r="A106" s="327"/>
      <c r="B106" s="328"/>
      <c r="C106" s="329"/>
      <c r="D106" s="330"/>
      <c r="E106" s="330"/>
      <c r="F106" s="330"/>
      <c r="G106" s="330"/>
    </row>
    <row r="107" spans="1:7" x14ac:dyDescent="0.2">
      <c r="A107" s="331"/>
      <c r="B107" s="332"/>
      <c r="C107" s="333"/>
      <c r="D107" s="334"/>
      <c r="E107" s="334"/>
      <c r="F107" s="334"/>
      <c r="G107" s="334"/>
    </row>
    <row r="108" spans="1:7" x14ac:dyDescent="0.2">
      <c r="A108" s="327"/>
      <c r="B108" s="328"/>
      <c r="C108" s="329"/>
      <c r="D108" s="330"/>
      <c r="E108" s="330"/>
      <c r="F108" s="330"/>
      <c r="G108" s="330"/>
    </row>
    <row r="109" spans="1:7" x14ac:dyDescent="0.2">
      <c r="A109" s="331"/>
      <c r="B109" s="332"/>
      <c r="C109" s="333"/>
      <c r="D109" s="334"/>
      <c r="E109" s="334"/>
      <c r="F109" s="334"/>
      <c r="G109" s="334"/>
    </row>
    <row r="110" spans="1:7" x14ac:dyDescent="0.2">
      <c r="A110" s="327"/>
      <c r="B110" s="328"/>
      <c r="C110" s="329"/>
      <c r="D110" s="330"/>
      <c r="E110" s="330"/>
      <c r="F110" s="330"/>
      <c r="G110" s="330"/>
    </row>
    <row r="111" spans="1:7" x14ac:dyDescent="0.2">
      <c r="A111" s="331"/>
      <c r="B111" s="332"/>
      <c r="C111" s="333"/>
      <c r="D111" s="334"/>
      <c r="E111" s="334"/>
      <c r="F111" s="334"/>
      <c r="G111" s="334"/>
    </row>
    <row r="112" spans="1:7" x14ac:dyDescent="0.2">
      <c r="A112" s="327"/>
      <c r="B112" s="328"/>
      <c r="C112" s="329"/>
      <c r="D112" s="330"/>
      <c r="E112" s="330"/>
      <c r="F112" s="330"/>
      <c r="G112" s="330"/>
    </row>
    <row r="113" spans="1:7" x14ac:dyDescent="0.2">
      <c r="A113" s="331"/>
      <c r="B113" s="332"/>
      <c r="C113" s="333"/>
      <c r="D113" s="334"/>
      <c r="E113" s="334"/>
      <c r="F113" s="334"/>
      <c r="G113" s="334"/>
    </row>
    <row r="114" spans="1:7" x14ac:dyDescent="0.2">
      <c r="A114" s="327"/>
      <c r="B114" s="328"/>
      <c r="C114" s="329"/>
      <c r="D114" s="330"/>
      <c r="E114" s="330"/>
      <c r="F114" s="330"/>
      <c r="G114" s="330"/>
    </row>
    <row r="115" spans="1:7" x14ac:dyDescent="0.2">
      <c r="A115" s="331"/>
      <c r="B115" s="332"/>
      <c r="C115" s="333"/>
      <c r="D115" s="334"/>
      <c r="E115" s="334"/>
      <c r="F115" s="334"/>
      <c r="G115" s="334"/>
    </row>
    <row r="116" spans="1:7" x14ac:dyDescent="0.2">
      <c r="A116" s="327"/>
      <c r="B116" s="328"/>
      <c r="C116" s="329"/>
      <c r="D116" s="330"/>
      <c r="E116" s="330"/>
      <c r="F116" s="330"/>
      <c r="G116" s="330"/>
    </row>
    <row r="117" spans="1:7" x14ac:dyDescent="0.2">
      <c r="A117" s="331"/>
      <c r="B117" s="332"/>
      <c r="C117" s="333"/>
      <c r="D117" s="334"/>
      <c r="E117" s="334"/>
      <c r="F117" s="334"/>
      <c r="G117" s="334"/>
    </row>
    <row r="118" spans="1:7" x14ac:dyDescent="0.2">
      <c r="A118" s="327"/>
      <c r="B118" s="328"/>
      <c r="C118" s="329"/>
      <c r="D118" s="330"/>
      <c r="E118" s="330"/>
      <c r="F118" s="330"/>
      <c r="G118" s="330"/>
    </row>
    <row r="119" spans="1:7" x14ac:dyDescent="0.2">
      <c r="A119" s="331"/>
      <c r="B119" s="332"/>
      <c r="C119" s="333"/>
      <c r="D119" s="334"/>
      <c r="E119" s="334"/>
      <c r="F119" s="334"/>
      <c r="G119" s="334"/>
    </row>
    <row r="120" spans="1:7" x14ac:dyDescent="0.2">
      <c r="A120" s="327"/>
      <c r="B120" s="328"/>
      <c r="C120" s="329"/>
      <c r="D120" s="330"/>
      <c r="E120" s="330"/>
      <c r="F120" s="330"/>
      <c r="G120" s="330"/>
    </row>
    <row r="121" spans="1:7" x14ac:dyDescent="0.2">
      <c r="A121" s="331"/>
      <c r="B121" s="332"/>
      <c r="C121" s="333"/>
      <c r="D121" s="334"/>
      <c r="E121" s="334"/>
      <c r="F121" s="334"/>
      <c r="G121" s="334"/>
    </row>
    <row r="122" spans="1:7" x14ac:dyDescent="0.2">
      <c r="A122" s="327"/>
      <c r="B122" s="328"/>
      <c r="C122" s="329"/>
      <c r="D122" s="330"/>
      <c r="E122" s="330"/>
      <c r="F122" s="330"/>
      <c r="G122" s="330"/>
    </row>
    <row r="123" spans="1:7" x14ac:dyDescent="0.2">
      <c r="A123" s="331"/>
      <c r="B123" s="332"/>
      <c r="C123" s="333"/>
      <c r="D123" s="334"/>
      <c r="E123" s="334"/>
      <c r="F123" s="334"/>
      <c r="G123" s="334"/>
    </row>
    <row r="124" spans="1:7" x14ac:dyDescent="0.2">
      <c r="A124" s="327"/>
      <c r="B124" s="328"/>
      <c r="C124" s="329"/>
      <c r="D124" s="330"/>
      <c r="E124" s="330"/>
      <c r="F124" s="330"/>
      <c r="G124" s="330"/>
    </row>
    <row r="125" spans="1:7" x14ac:dyDescent="0.2">
      <c r="A125" s="331"/>
      <c r="B125" s="332"/>
      <c r="C125" s="333"/>
      <c r="D125" s="334"/>
      <c r="E125" s="334"/>
      <c r="F125" s="334"/>
      <c r="G125" s="334"/>
    </row>
    <row r="126" spans="1:7" x14ac:dyDescent="0.2">
      <c r="A126" s="327"/>
      <c r="B126" s="328"/>
      <c r="C126" s="329"/>
      <c r="D126" s="330"/>
      <c r="E126" s="330"/>
      <c r="F126" s="330"/>
      <c r="G126" s="330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5EF99-1CBC-473C-B110-033B8AFF46DE}">
  <sheetPr codeName="List8">
    <tabColor rgb="FF33CCFF"/>
  </sheetPr>
  <dimension ref="A1:Q32"/>
  <sheetViews>
    <sheetView showGridLines="0" topLeftCell="A16" zoomScaleNormal="100" zoomScaleSheetLayoutView="100" workbookViewId="0">
      <selection activeCell="P34" sqref="P34"/>
    </sheetView>
  </sheetViews>
  <sheetFormatPr defaultColWidth="10.6640625" defaultRowHeight="15" x14ac:dyDescent="0.25"/>
  <cols>
    <col min="1" max="1" width="2.5" style="336" customWidth="1"/>
    <col min="2" max="2" width="12.1640625" style="336" customWidth="1"/>
    <col min="3" max="3" width="62.6640625" style="336" customWidth="1"/>
    <col min="4" max="4" width="12" style="355" customWidth="1"/>
    <col min="5" max="5" width="7.5" style="356" customWidth="1"/>
    <col min="6" max="6" width="3.83203125" style="336" customWidth="1"/>
    <col min="7" max="16384" width="10.6640625" style="336"/>
  </cols>
  <sheetData>
    <row r="1" spans="1:17" s="335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297</v>
      </c>
      <c r="P1" s="5" t="s">
        <v>1</v>
      </c>
      <c r="Q1" s="31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37" customFormat="1" ht="15.75" customHeight="1" x14ac:dyDescent="0.3">
      <c r="A4" s="300"/>
      <c r="B4" s="300"/>
      <c r="C4" s="18"/>
      <c r="D4" s="19" t="str">
        <f>VLOOKUP($P$1,[1]System!$N$2:$O$16,2,0)</f>
        <v>Kraj Vysočina</v>
      </c>
      <c r="E4" s="19"/>
      <c r="F4" s="20"/>
    </row>
    <row r="5" spans="1:17" s="337" customFormat="1" ht="39.4" customHeight="1" x14ac:dyDescent="0.3">
      <c r="A5" s="338"/>
      <c r="B5" s="338"/>
      <c r="C5" s="338"/>
      <c r="D5" s="338"/>
      <c r="E5" s="338"/>
      <c r="F5" s="339"/>
    </row>
    <row r="6" spans="1:17" s="340" customFormat="1" ht="18.75" x14ac:dyDescent="0.25">
      <c r="B6" s="26" t="s">
        <v>299</v>
      </c>
      <c r="C6" s="27"/>
      <c r="D6" s="49">
        <v>170.87629999999999</v>
      </c>
      <c r="E6" s="28" t="s">
        <v>300</v>
      </c>
      <c r="F6" s="22"/>
    </row>
    <row r="7" spans="1:17" s="341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2017 .........................................................................................................................</v>
      </c>
      <c r="C7" s="31"/>
      <c r="D7" s="32">
        <v>106.392</v>
      </c>
      <c r="E7" s="33" t="s">
        <v>6</v>
      </c>
      <c r="F7" s="30"/>
    </row>
    <row r="8" spans="1:17" s="341" customFormat="1" ht="35.450000000000003" customHeight="1" x14ac:dyDescent="0.3">
      <c r="B8" s="342"/>
      <c r="C8" s="342"/>
      <c r="D8" s="343"/>
      <c r="E8" s="344"/>
      <c r="F8" s="345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301</v>
      </c>
      <c r="D10" s="48">
        <v>111.31</v>
      </c>
      <c r="E10" s="39" t="s">
        <v>300</v>
      </c>
    </row>
    <row r="11" spans="1:17" ht="19.5" customHeight="1" x14ac:dyDescent="0.2">
      <c r="B11" s="40" t="s">
        <v>10</v>
      </c>
      <c r="C11" s="37" t="s">
        <v>302</v>
      </c>
      <c r="D11" s="48">
        <v>139.59229999999999</v>
      </c>
      <c r="E11" s="39" t="s">
        <v>300</v>
      </c>
    </row>
    <row r="12" spans="1:17" ht="19.5" customHeight="1" x14ac:dyDescent="0.2">
      <c r="B12" s="40" t="s">
        <v>12</v>
      </c>
      <c r="C12" s="37" t="s">
        <v>303</v>
      </c>
      <c r="D12" s="48">
        <v>170.87629999999999</v>
      </c>
      <c r="E12" s="39" t="s">
        <v>300</v>
      </c>
      <c r="L12" s="346"/>
    </row>
    <row r="13" spans="1:17" ht="19.5" customHeight="1" x14ac:dyDescent="0.2">
      <c r="B13" s="40" t="s">
        <v>14</v>
      </c>
      <c r="C13" s="37" t="s">
        <v>304</v>
      </c>
      <c r="D13" s="48">
        <v>208.6129</v>
      </c>
      <c r="E13" s="39" t="s">
        <v>300</v>
      </c>
      <c r="L13" s="346"/>
    </row>
    <row r="14" spans="1:17" ht="19.5" customHeight="1" x14ac:dyDescent="0.2">
      <c r="B14" s="40" t="s">
        <v>16</v>
      </c>
      <c r="C14" s="37" t="s">
        <v>305</v>
      </c>
      <c r="D14" s="48">
        <v>249.54560000000001</v>
      </c>
      <c r="E14" s="39" t="s">
        <v>300</v>
      </c>
    </row>
    <row r="15" spans="1:17" s="340" customFormat="1" ht="35.450000000000003" customHeight="1" x14ac:dyDescent="0.3">
      <c r="B15" s="347"/>
      <c r="C15" s="347"/>
      <c r="D15" s="341"/>
      <c r="E15" s="341"/>
    </row>
    <row r="16" spans="1:17" s="340" customFormat="1" ht="27.95" customHeight="1" x14ac:dyDescent="0.25">
      <c r="B16" s="26" t="s">
        <v>306</v>
      </c>
      <c r="C16" s="27"/>
      <c r="D16" s="49">
        <v>180.57769999999999</v>
      </c>
      <c r="E16" s="28" t="s">
        <v>300</v>
      </c>
    </row>
    <row r="17" spans="1:6" s="348" customFormat="1" ht="19.5" customHeight="1" x14ac:dyDescent="0.2">
      <c r="B17" s="349"/>
      <c r="C17" s="349"/>
      <c r="D17" s="350"/>
      <c r="E17" s="351"/>
    </row>
    <row r="18" spans="1:6" s="348" customFormat="1" ht="19.5" customHeight="1" x14ac:dyDescent="0.2">
      <c r="B18" s="349"/>
      <c r="C18" s="349"/>
      <c r="D18" s="352"/>
      <c r="E18" s="345"/>
    </row>
    <row r="19" spans="1:6" s="348" customFormat="1" ht="7.5" customHeight="1" x14ac:dyDescent="0.2">
      <c r="B19" s="349"/>
      <c r="C19" s="349"/>
      <c r="D19" s="352"/>
      <c r="E19" s="345"/>
    </row>
    <row r="20" spans="1:6" s="348" customFormat="1" ht="7.15" customHeight="1" x14ac:dyDescent="0.2">
      <c r="B20" s="349"/>
      <c r="C20" s="349"/>
      <c r="D20" s="352"/>
      <c r="E20" s="345"/>
    </row>
    <row r="21" spans="1:6" s="348" customFormat="1" ht="31.5" customHeight="1" x14ac:dyDescent="0.3">
      <c r="B21" s="353"/>
      <c r="C21" s="353"/>
      <c r="D21" s="341"/>
      <c r="E21" s="354"/>
    </row>
    <row r="22" spans="1:6" ht="31.5" customHeight="1" x14ac:dyDescent="0.2">
      <c r="B22" s="55">
        <f>D11-D10</f>
        <v>28.282299999999992</v>
      </c>
      <c r="C22" s="55">
        <f>D11</f>
        <v>139.59229999999999</v>
      </c>
      <c r="D22" s="56">
        <f>D12-D11</f>
        <v>31.283999999999992</v>
      </c>
      <c r="E22" s="56">
        <f>D13-D12</f>
        <v>37.73660000000001</v>
      </c>
      <c r="F22" s="56">
        <f>D14-D13</f>
        <v>40.932700000000011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7"/>
      <c r="D26" s="357"/>
      <c r="E26" s="358"/>
    </row>
    <row r="27" spans="1:6" ht="31.5" customHeight="1" x14ac:dyDescent="0.2">
      <c r="C27" s="347"/>
      <c r="D27" s="357"/>
      <c r="E27" s="358"/>
    </row>
    <row r="28" spans="1:6" ht="31.5" customHeight="1" x14ac:dyDescent="0.2">
      <c r="C28" s="347"/>
      <c r="D28" s="357"/>
      <c r="E28" s="358"/>
    </row>
    <row r="29" spans="1:6" ht="26.25" customHeight="1" x14ac:dyDescent="0.2">
      <c r="B29" s="359" t="s">
        <v>307</v>
      </c>
      <c r="C29" s="359"/>
      <c r="D29" s="359"/>
      <c r="E29" s="359"/>
    </row>
    <row r="30" spans="1:6" ht="15" customHeight="1" x14ac:dyDescent="0.2">
      <c r="A30" s="360"/>
      <c r="B30" s="359"/>
      <c r="C30" s="359"/>
      <c r="D30" s="359"/>
      <c r="E30" s="359"/>
      <c r="F30" s="361"/>
    </row>
    <row r="31" spans="1:6" ht="15" customHeight="1" x14ac:dyDescent="0.25">
      <c r="A31" s="361"/>
      <c r="F31" s="362"/>
    </row>
    <row r="32" spans="1:6" ht="15" customHeight="1" x14ac:dyDescent="0.25">
      <c r="F32" s="362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D551-A3EC-43B5-8B61-89F0E0381271}">
  <sheetPr codeName="List15">
    <tabColor rgb="FF66FFFF"/>
  </sheetPr>
  <dimension ref="A1:Q55"/>
  <sheetViews>
    <sheetView showGridLines="0" zoomScaleNormal="100" zoomScaleSheetLayoutView="100" workbookViewId="0">
      <selection activeCell="P34" sqref="P34"/>
    </sheetView>
  </sheetViews>
  <sheetFormatPr defaultColWidth="10.6640625" defaultRowHeight="12.75" x14ac:dyDescent="0.2"/>
  <cols>
    <col min="1" max="1" width="34" style="336" customWidth="1"/>
    <col min="2" max="2" width="16.83203125" style="336" customWidth="1"/>
    <col min="3" max="6" width="12.5" style="336" customWidth="1"/>
    <col min="7" max="16384" width="10.6640625" style="336"/>
  </cols>
  <sheetData>
    <row r="1" spans="1:17" s="335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2"/>
      <c r="D1" s="3"/>
      <c r="E1" s="3"/>
      <c r="F1" s="3" t="s">
        <v>308</v>
      </c>
      <c r="O1" s="317"/>
      <c r="P1" s="5" t="s">
        <v>1</v>
      </c>
      <c r="Q1" s="317" t="s">
        <v>2</v>
      </c>
    </row>
    <row r="2" spans="1:17" ht="16.7" customHeight="1" x14ac:dyDescent="0.2">
      <c r="A2" s="8"/>
      <c r="B2" s="363"/>
      <c r="C2" s="363"/>
      <c r="D2" s="363"/>
      <c r="E2" s="363"/>
      <c r="F2" s="364"/>
      <c r="G2" s="363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65"/>
      <c r="B4" s="365"/>
      <c r="C4" s="18"/>
      <c r="D4" s="18"/>
      <c r="E4" s="19" t="str">
        <f>VLOOKUP($P$1,[1]System!$N$2:$O$16,2,0)</f>
        <v>Kraj Vysočina</v>
      </c>
      <c r="F4" s="20"/>
      <c r="G4" s="365"/>
    </row>
    <row r="5" spans="1:17" ht="9.4" customHeight="1" x14ac:dyDescent="0.2">
      <c r="A5" s="366"/>
      <c r="B5" s="367"/>
      <c r="C5" s="367"/>
      <c r="D5" s="367"/>
      <c r="E5" s="367"/>
      <c r="F5" s="367"/>
    </row>
    <row r="6" spans="1:17" ht="14.25" customHeight="1" x14ac:dyDescent="0.2">
      <c r="A6" s="368" t="s">
        <v>30</v>
      </c>
      <c r="B6" s="258" t="s">
        <v>31</v>
      </c>
      <c r="C6" s="369" t="s">
        <v>310</v>
      </c>
      <c r="D6" s="369" t="s">
        <v>311</v>
      </c>
      <c r="E6" s="370"/>
      <c r="F6" s="369" t="s">
        <v>312</v>
      </c>
    </row>
    <row r="7" spans="1:17" ht="14.25" customHeight="1" x14ac:dyDescent="0.2">
      <c r="A7" s="368"/>
      <c r="B7" s="258"/>
      <c r="C7" s="369"/>
      <c r="D7" s="370"/>
      <c r="E7" s="370"/>
      <c r="F7" s="369"/>
    </row>
    <row r="8" spans="1:17" ht="14.25" customHeight="1" x14ac:dyDescent="0.2">
      <c r="A8" s="368"/>
      <c r="B8" s="258"/>
      <c r="C8" s="369"/>
      <c r="D8" s="370" t="s">
        <v>8</v>
      </c>
      <c r="E8" s="370" t="s">
        <v>16</v>
      </c>
      <c r="F8" s="369"/>
    </row>
    <row r="9" spans="1:17" ht="14.25" customHeight="1" x14ac:dyDescent="0.2">
      <c r="A9" s="368"/>
      <c r="B9" s="258"/>
      <c r="C9" s="369"/>
      <c r="D9" s="370"/>
      <c r="E9" s="370"/>
      <c r="F9" s="369"/>
    </row>
    <row r="10" spans="1:17" ht="14.25" customHeight="1" x14ac:dyDescent="0.2">
      <c r="A10" s="368"/>
      <c r="B10" s="269" t="s">
        <v>27</v>
      </c>
      <c r="C10" s="371" t="s">
        <v>300</v>
      </c>
      <c r="D10" s="371" t="s">
        <v>300</v>
      </c>
      <c r="E10" s="371" t="s">
        <v>300</v>
      </c>
      <c r="F10" s="371" t="s">
        <v>300</v>
      </c>
    </row>
    <row r="11" spans="1:17" ht="0.75" customHeight="1" x14ac:dyDescent="0.2">
      <c r="A11" s="372"/>
      <c r="B11" s="372"/>
      <c r="C11" s="372"/>
      <c r="D11" s="372"/>
      <c r="E11" s="372"/>
      <c r="F11" s="372"/>
    </row>
    <row r="12" spans="1:17" ht="16.7" customHeight="1" thickBot="1" x14ac:dyDescent="0.25">
      <c r="A12" s="373" t="s">
        <v>42</v>
      </c>
      <c r="B12" s="374">
        <v>33.737499999999997</v>
      </c>
      <c r="C12" s="375">
        <v>170.87629999999999</v>
      </c>
      <c r="D12" s="376">
        <v>111.31</v>
      </c>
      <c r="E12" s="376">
        <v>249.54560000000001</v>
      </c>
      <c r="F12" s="375">
        <v>180.57769999999999</v>
      </c>
      <c r="G12" s="377"/>
      <c r="H12" s="363"/>
      <c r="I12" s="378"/>
    </row>
    <row r="13" spans="1:17" ht="16.7" customHeight="1" thickTop="1" x14ac:dyDescent="0.2">
      <c r="A13" s="142" t="s">
        <v>43</v>
      </c>
      <c r="B13" s="379">
        <v>2.53E-2</v>
      </c>
      <c r="C13" s="380">
        <v>125.1938</v>
      </c>
      <c r="D13" s="381">
        <v>83.08</v>
      </c>
      <c r="E13" s="381">
        <v>151.89879999999999</v>
      </c>
      <c r="F13" s="380">
        <v>122.6391</v>
      </c>
      <c r="G13" s="377"/>
      <c r="H13" s="363"/>
      <c r="I13" s="382"/>
    </row>
    <row r="14" spans="1:17" ht="16.7" customHeight="1" x14ac:dyDescent="0.2">
      <c r="A14" s="149" t="s">
        <v>45</v>
      </c>
      <c r="B14" s="383">
        <v>2.9826000000000001</v>
      </c>
      <c r="C14" s="384">
        <v>153.2544</v>
      </c>
      <c r="D14" s="385">
        <v>112.56</v>
      </c>
      <c r="E14" s="385">
        <v>204.88990000000001</v>
      </c>
      <c r="F14" s="384">
        <v>157.68530000000001</v>
      </c>
      <c r="G14" s="377"/>
      <c r="H14" s="363"/>
      <c r="I14" s="382"/>
    </row>
    <row r="15" spans="1:17" ht="16.7" customHeight="1" x14ac:dyDescent="0.2">
      <c r="A15" s="149" t="s">
        <v>46</v>
      </c>
      <c r="B15" s="383">
        <v>6.4177999999999997</v>
      </c>
      <c r="C15" s="384">
        <v>171.8407</v>
      </c>
      <c r="D15" s="385">
        <v>118.8261</v>
      </c>
      <c r="E15" s="385">
        <v>242.21090000000001</v>
      </c>
      <c r="F15" s="384">
        <v>180.43639999999999</v>
      </c>
      <c r="G15" s="377"/>
      <c r="H15" s="363"/>
      <c r="I15" s="382"/>
    </row>
    <row r="16" spans="1:17" ht="16.7" customHeight="1" x14ac:dyDescent="0.2">
      <c r="A16" s="149" t="s">
        <v>47</v>
      </c>
      <c r="B16" s="383">
        <v>11.2179</v>
      </c>
      <c r="C16" s="384">
        <v>170.4486</v>
      </c>
      <c r="D16" s="385">
        <v>110.3409</v>
      </c>
      <c r="E16" s="385">
        <v>250.2612</v>
      </c>
      <c r="F16" s="384">
        <v>181.19970000000001</v>
      </c>
      <c r="G16" s="377"/>
      <c r="H16" s="363"/>
      <c r="I16" s="382"/>
    </row>
    <row r="17" spans="1:9" ht="16.7" customHeight="1" x14ac:dyDescent="0.2">
      <c r="A17" s="149" t="s">
        <v>48</v>
      </c>
      <c r="B17" s="383">
        <v>10.3087</v>
      </c>
      <c r="C17" s="384">
        <v>174.54220000000001</v>
      </c>
      <c r="D17" s="385">
        <v>106.52589999999999</v>
      </c>
      <c r="E17" s="385">
        <v>255.6344</v>
      </c>
      <c r="F17" s="384">
        <v>182.9023</v>
      </c>
      <c r="G17" s="377"/>
      <c r="H17" s="363"/>
      <c r="I17" s="382"/>
    </row>
    <row r="18" spans="1:9" ht="16.7" customHeight="1" x14ac:dyDescent="0.2">
      <c r="A18" s="149" t="s">
        <v>49</v>
      </c>
      <c r="B18" s="383">
        <v>2.7850000000000001</v>
      </c>
      <c r="C18" s="384">
        <v>182.19589999999999</v>
      </c>
      <c r="D18" s="385">
        <v>110.291</v>
      </c>
      <c r="E18" s="385">
        <v>293.58870000000002</v>
      </c>
      <c r="F18" s="384">
        <v>194.8366</v>
      </c>
      <c r="G18" s="377"/>
      <c r="H18" s="363"/>
      <c r="I18" s="382"/>
    </row>
    <row r="19" spans="1:9" ht="13.5" customHeight="1" x14ac:dyDescent="0.2">
      <c r="A19" s="386"/>
      <c r="B19" s="387"/>
      <c r="C19" s="388"/>
      <c r="D19" s="388"/>
      <c r="E19" s="388"/>
      <c r="F19" s="388"/>
      <c r="G19" s="377"/>
      <c r="H19" s="363"/>
      <c r="I19" s="382"/>
    </row>
    <row r="20" spans="1:9" ht="16.7" customHeight="1" thickBot="1" x14ac:dyDescent="0.25">
      <c r="A20" s="135" t="s">
        <v>50</v>
      </c>
      <c r="B20" s="389">
        <v>10.470700000000001</v>
      </c>
      <c r="C20" s="390">
        <v>190.53710000000001</v>
      </c>
      <c r="D20" s="391">
        <v>125.08159999999999</v>
      </c>
      <c r="E20" s="391">
        <v>294.83460000000002</v>
      </c>
      <c r="F20" s="390">
        <v>203.5446</v>
      </c>
      <c r="G20" s="377"/>
      <c r="H20" s="363"/>
      <c r="I20" s="382"/>
    </row>
    <row r="21" spans="1:9" ht="16.7" customHeight="1" thickTop="1" x14ac:dyDescent="0.2">
      <c r="A21" s="142" t="s">
        <v>43</v>
      </c>
      <c r="B21" s="379">
        <v>7.1999999999999998E-3</v>
      </c>
      <c r="C21" s="380" t="s">
        <v>44</v>
      </c>
      <c r="D21" s="381" t="s">
        <v>44</v>
      </c>
      <c r="E21" s="381" t="s">
        <v>44</v>
      </c>
      <c r="F21" s="380" t="s">
        <v>44</v>
      </c>
      <c r="G21" s="377"/>
      <c r="H21" s="363"/>
      <c r="I21" s="382"/>
    </row>
    <row r="22" spans="1:9" ht="16.7" customHeight="1" x14ac:dyDescent="0.2">
      <c r="A22" s="149" t="s">
        <v>45</v>
      </c>
      <c r="B22" s="383">
        <v>0.96689999999999998</v>
      </c>
      <c r="C22" s="384">
        <v>169.88290000000001</v>
      </c>
      <c r="D22" s="385">
        <v>120.1956</v>
      </c>
      <c r="E22" s="385">
        <v>222.14279999999999</v>
      </c>
      <c r="F22" s="384">
        <v>171.84200000000001</v>
      </c>
      <c r="G22" s="377"/>
      <c r="H22" s="363"/>
      <c r="I22" s="382"/>
    </row>
    <row r="23" spans="1:9" ht="16.7" customHeight="1" x14ac:dyDescent="0.2">
      <c r="A23" s="149" t="s">
        <v>46</v>
      </c>
      <c r="B23" s="383">
        <v>2.3904999999999998</v>
      </c>
      <c r="C23" s="384">
        <v>201.26230000000001</v>
      </c>
      <c r="D23" s="385">
        <v>135.2355</v>
      </c>
      <c r="E23" s="385">
        <v>269.31240000000003</v>
      </c>
      <c r="F23" s="384">
        <v>203.44589999999999</v>
      </c>
      <c r="G23" s="377"/>
      <c r="H23" s="363"/>
      <c r="I23" s="382"/>
    </row>
    <row r="24" spans="1:9" ht="16.7" customHeight="1" x14ac:dyDescent="0.2">
      <c r="A24" s="149" t="s">
        <v>47</v>
      </c>
      <c r="B24" s="383">
        <v>3.1255000000000002</v>
      </c>
      <c r="C24" s="384">
        <v>201.39160000000001</v>
      </c>
      <c r="D24" s="385">
        <v>127.4911</v>
      </c>
      <c r="E24" s="385">
        <v>312.94139999999999</v>
      </c>
      <c r="F24" s="384">
        <v>213.0333</v>
      </c>
      <c r="G24" s="377"/>
      <c r="H24" s="363"/>
      <c r="I24" s="382"/>
    </row>
    <row r="25" spans="1:9" ht="16.7" customHeight="1" x14ac:dyDescent="0.2">
      <c r="A25" s="149" t="s">
        <v>48</v>
      </c>
      <c r="B25" s="383">
        <v>2.7073999999999998</v>
      </c>
      <c r="C25" s="384">
        <v>185.2122</v>
      </c>
      <c r="D25" s="385">
        <v>122.1049</v>
      </c>
      <c r="E25" s="385">
        <v>307.76429999999999</v>
      </c>
      <c r="F25" s="384">
        <v>203.7782</v>
      </c>
      <c r="G25" s="377"/>
      <c r="H25" s="363"/>
      <c r="I25" s="382"/>
    </row>
    <row r="26" spans="1:9" ht="16.7" customHeight="1" x14ac:dyDescent="0.2">
      <c r="A26" s="149" t="s">
        <v>49</v>
      </c>
      <c r="B26" s="383">
        <v>1.2729999999999999</v>
      </c>
      <c r="C26" s="384">
        <v>180.93620000000001</v>
      </c>
      <c r="D26" s="385">
        <v>116.10939999999999</v>
      </c>
      <c r="E26" s="385">
        <v>334.0172</v>
      </c>
      <c r="F26" s="384">
        <v>204.5532</v>
      </c>
      <c r="G26" s="377"/>
      <c r="H26" s="363"/>
      <c r="I26" s="382"/>
    </row>
    <row r="27" spans="1:9" ht="13.5" customHeight="1" x14ac:dyDescent="0.2">
      <c r="A27" s="386"/>
      <c r="B27" s="387"/>
      <c r="C27" s="388"/>
      <c r="D27" s="388"/>
      <c r="E27" s="388"/>
      <c r="F27" s="388"/>
      <c r="G27" s="377"/>
      <c r="H27" s="363"/>
      <c r="I27" s="382"/>
    </row>
    <row r="28" spans="1:9" ht="16.7" customHeight="1" thickBot="1" x14ac:dyDescent="0.25">
      <c r="A28" s="135" t="s">
        <v>51</v>
      </c>
      <c r="B28" s="389">
        <v>23.2667</v>
      </c>
      <c r="C28" s="390">
        <v>164.83600000000001</v>
      </c>
      <c r="D28" s="391">
        <v>105.03530000000001</v>
      </c>
      <c r="E28" s="391">
        <v>231.71780000000001</v>
      </c>
      <c r="F28" s="390">
        <v>170.24180000000001</v>
      </c>
      <c r="G28" s="377"/>
      <c r="H28" s="363"/>
      <c r="I28" s="382"/>
    </row>
    <row r="29" spans="1:9" ht="16.7" customHeight="1" thickTop="1" x14ac:dyDescent="0.2">
      <c r="A29" s="142" t="s">
        <v>43</v>
      </c>
      <c r="B29" s="379">
        <v>1.7999999999999999E-2</v>
      </c>
      <c r="C29" s="380" t="s">
        <v>44</v>
      </c>
      <c r="D29" s="381" t="s">
        <v>44</v>
      </c>
      <c r="E29" s="381" t="s">
        <v>44</v>
      </c>
      <c r="F29" s="380" t="s">
        <v>44</v>
      </c>
      <c r="G29" s="377"/>
      <c r="H29" s="363"/>
      <c r="I29" s="382"/>
    </row>
    <row r="30" spans="1:9" ht="16.7" customHeight="1" x14ac:dyDescent="0.2">
      <c r="A30" s="149" t="s">
        <v>45</v>
      </c>
      <c r="B30" s="383">
        <v>2.0156000000000001</v>
      </c>
      <c r="C30" s="384">
        <v>147.84</v>
      </c>
      <c r="D30" s="385">
        <v>110.98560000000001</v>
      </c>
      <c r="E30" s="385">
        <v>192.44890000000001</v>
      </c>
      <c r="F30" s="384">
        <v>150.89359999999999</v>
      </c>
      <c r="G30" s="377"/>
      <c r="H30" s="363"/>
      <c r="I30" s="382"/>
    </row>
    <row r="31" spans="1:9" ht="16.7" customHeight="1" x14ac:dyDescent="0.2">
      <c r="A31" s="149" t="s">
        <v>46</v>
      </c>
      <c r="B31" s="383">
        <v>4.0273000000000003</v>
      </c>
      <c r="C31" s="384">
        <v>160.3134</v>
      </c>
      <c r="D31" s="385">
        <v>112.1429</v>
      </c>
      <c r="E31" s="385">
        <v>222.6096</v>
      </c>
      <c r="F31" s="384">
        <v>166.77869999999999</v>
      </c>
      <c r="G31" s="377"/>
      <c r="H31" s="363"/>
      <c r="I31" s="382"/>
    </row>
    <row r="32" spans="1:9" ht="16.7" customHeight="1" x14ac:dyDescent="0.2">
      <c r="A32" s="149" t="s">
        <v>47</v>
      </c>
      <c r="B32" s="383">
        <v>8.0922999999999998</v>
      </c>
      <c r="C32" s="384">
        <v>164.1885</v>
      </c>
      <c r="D32" s="385">
        <v>103.6782</v>
      </c>
      <c r="E32" s="385">
        <v>230.34030000000001</v>
      </c>
      <c r="F32" s="384">
        <v>168.90440000000001</v>
      </c>
      <c r="G32" s="377"/>
      <c r="H32" s="363"/>
      <c r="I32" s="382"/>
    </row>
    <row r="33" spans="1:9" ht="16.7" customHeight="1" x14ac:dyDescent="0.2">
      <c r="A33" s="149" t="s">
        <v>48</v>
      </c>
      <c r="B33" s="383">
        <v>7.6013000000000002</v>
      </c>
      <c r="C33" s="384">
        <v>171.64340000000001</v>
      </c>
      <c r="D33" s="385">
        <v>102.07</v>
      </c>
      <c r="E33" s="385">
        <v>239.5438</v>
      </c>
      <c r="F33" s="384">
        <v>175.4667</v>
      </c>
      <c r="G33" s="377"/>
      <c r="H33" s="363"/>
      <c r="I33" s="382"/>
    </row>
    <row r="34" spans="1:9" ht="16.7" customHeight="1" x14ac:dyDescent="0.2">
      <c r="A34" s="149" t="s">
        <v>49</v>
      </c>
      <c r="B34" s="383">
        <v>1.512</v>
      </c>
      <c r="C34" s="384">
        <v>183.39320000000001</v>
      </c>
      <c r="D34" s="385">
        <v>103.48</v>
      </c>
      <c r="E34" s="385">
        <v>256.16079999999999</v>
      </c>
      <c r="F34" s="384">
        <v>186.6557</v>
      </c>
      <c r="G34" s="377"/>
      <c r="H34" s="363"/>
      <c r="I34" s="382"/>
    </row>
    <row r="35" spans="1:9" ht="15.75" customHeight="1" x14ac:dyDescent="0.2">
      <c r="A35" s="392"/>
      <c r="B35" s="393"/>
      <c r="C35" s="394"/>
      <c r="D35" s="395"/>
      <c r="E35" s="395"/>
      <c r="F35" s="395"/>
      <c r="G35" s="377"/>
      <c r="H35" s="363"/>
      <c r="I35" s="382"/>
    </row>
    <row r="36" spans="1:9" ht="15.75" customHeight="1" x14ac:dyDescent="0.2">
      <c r="A36" s="392"/>
      <c r="B36" s="393"/>
      <c r="C36" s="394"/>
      <c r="D36" s="395"/>
      <c r="E36" s="395"/>
      <c r="F36" s="395"/>
      <c r="G36" s="377"/>
      <c r="H36" s="363"/>
      <c r="I36" s="382"/>
    </row>
    <row r="37" spans="1:9" ht="15.75" customHeight="1" x14ac:dyDescent="0.2">
      <c r="A37" s="396"/>
      <c r="B37" s="393"/>
      <c r="C37" s="394"/>
      <c r="D37" s="395"/>
      <c r="E37" s="395"/>
      <c r="F37" s="395"/>
      <c r="G37" s="377"/>
      <c r="H37" s="363"/>
      <c r="I37" s="382"/>
    </row>
    <row r="38" spans="1:9" ht="15.75" customHeight="1" x14ac:dyDescent="0.2">
      <c r="A38" s="392"/>
      <c r="B38" s="393"/>
      <c r="C38" s="394"/>
      <c r="D38" s="395"/>
      <c r="E38" s="395"/>
      <c r="F38" s="395"/>
      <c r="G38" s="377"/>
      <c r="H38" s="363"/>
      <c r="I38" s="382"/>
    </row>
    <row r="39" spans="1:9" ht="15.75" customHeight="1" x14ac:dyDescent="0.2">
      <c r="A39" s="392"/>
      <c r="B39" s="393"/>
      <c r="C39" s="394"/>
      <c r="D39" s="395"/>
      <c r="E39" s="395"/>
      <c r="F39" s="395"/>
      <c r="G39" s="377"/>
      <c r="H39" s="363"/>
      <c r="I39" s="382"/>
    </row>
    <row r="40" spans="1:9" ht="15.75" customHeight="1" x14ac:dyDescent="0.2">
      <c r="A40" s="396"/>
      <c r="B40" s="393"/>
      <c r="C40" s="394"/>
      <c r="D40" s="395"/>
      <c r="E40" s="395"/>
      <c r="F40" s="395"/>
      <c r="G40" s="377"/>
      <c r="H40" s="363"/>
      <c r="I40" s="382"/>
    </row>
    <row r="41" spans="1:9" ht="15.75" customHeight="1" x14ac:dyDescent="0.2">
      <c r="A41" s="392"/>
      <c r="B41" s="393"/>
      <c r="C41" s="394"/>
      <c r="D41" s="395"/>
      <c r="E41" s="395"/>
      <c r="F41" s="395"/>
      <c r="G41" s="377"/>
      <c r="H41" s="363"/>
      <c r="I41" s="382"/>
    </row>
    <row r="42" spans="1:9" ht="15.75" customHeight="1" x14ac:dyDescent="0.2">
      <c r="A42" s="392"/>
      <c r="B42" s="393"/>
      <c r="C42" s="394"/>
      <c r="D42" s="395"/>
      <c r="E42" s="395"/>
      <c r="F42" s="395"/>
      <c r="G42" s="377"/>
      <c r="H42" s="363"/>
      <c r="I42" s="382"/>
    </row>
    <row r="43" spans="1:9" ht="15.75" customHeight="1" x14ac:dyDescent="0.2">
      <c r="A43" s="392"/>
      <c r="B43" s="393"/>
      <c r="C43" s="394"/>
      <c r="D43" s="395"/>
      <c r="E43" s="395"/>
      <c r="F43" s="395"/>
      <c r="G43" s="377"/>
      <c r="H43" s="363"/>
      <c r="I43" s="382"/>
    </row>
    <row r="44" spans="1:9" ht="15.75" customHeight="1" x14ac:dyDescent="0.2">
      <c r="A44" s="392"/>
      <c r="B44" s="393"/>
      <c r="C44" s="394"/>
      <c r="D44" s="395"/>
      <c r="E44" s="395"/>
      <c r="F44" s="395"/>
      <c r="G44" s="377"/>
      <c r="H44" s="363"/>
      <c r="I44" s="382"/>
    </row>
    <row r="45" spans="1:9" ht="15.75" customHeight="1" x14ac:dyDescent="0.2">
      <c r="A45" s="396"/>
      <c r="B45" s="393"/>
      <c r="C45" s="394"/>
      <c r="D45" s="395"/>
      <c r="E45" s="395"/>
      <c r="F45" s="395"/>
      <c r="G45" s="377"/>
      <c r="H45" s="363"/>
      <c r="I45" s="382"/>
    </row>
    <row r="46" spans="1:9" ht="15.75" customHeight="1" x14ac:dyDescent="0.2">
      <c r="A46" s="392"/>
      <c r="B46" s="393"/>
      <c r="C46" s="394"/>
      <c r="D46" s="395"/>
      <c r="E46" s="395"/>
      <c r="F46" s="395"/>
      <c r="G46" s="377"/>
      <c r="H46" s="363"/>
      <c r="I46" s="382"/>
    </row>
    <row r="47" spans="1:9" ht="15.75" customHeight="1" x14ac:dyDescent="0.2">
      <c r="A47" s="392"/>
      <c r="B47" s="393"/>
      <c r="C47" s="394"/>
      <c r="D47" s="395"/>
      <c r="E47" s="395"/>
      <c r="F47" s="395"/>
      <c r="G47" s="377"/>
      <c r="H47" s="363"/>
      <c r="I47" s="382"/>
    </row>
    <row r="48" spans="1:9" ht="15.75" customHeight="1" x14ac:dyDescent="0.2">
      <c r="A48" s="392"/>
      <c r="B48" s="393"/>
      <c r="C48" s="394"/>
      <c r="D48" s="395"/>
      <c r="E48" s="395"/>
      <c r="F48" s="395"/>
      <c r="G48" s="377"/>
      <c r="H48" s="363"/>
      <c r="I48" s="382"/>
    </row>
    <row r="49" spans="1:9" ht="15.75" customHeight="1" x14ac:dyDescent="0.2">
      <c r="A49" s="396"/>
      <c r="B49" s="393"/>
      <c r="C49" s="394"/>
      <c r="D49" s="395"/>
      <c r="E49" s="395"/>
      <c r="F49" s="395"/>
      <c r="G49" s="377"/>
      <c r="H49" s="363"/>
      <c r="I49" s="382"/>
    </row>
    <row r="50" spans="1:9" ht="15.75" customHeight="1" x14ac:dyDescent="0.2">
      <c r="A50" s="392"/>
      <c r="B50" s="393"/>
      <c r="C50" s="394"/>
      <c r="D50" s="395"/>
      <c r="E50" s="395"/>
      <c r="F50" s="395"/>
      <c r="G50" s="377"/>
      <c r="H50" s="363"/>
      <c r="I50" s="382"/>
    </row>
    <row r="51" spans="1:9" ht="15.75" customHeight="1" x14ac:dyDescent="0.2">
      <c r="A51" s="392"/>
      <c r="B51" s="393"/>
      <c r="C51" s="394"/>
      <c r="D51" s="395"/>
      <c r="E51" s="395"/>
      <c r="F51" s="395"/>
      <c r="G51" s="377"/>
      <c r="H51" s="363"/>
      <c r="I51" s="382"/>
    </row>
    <row r="52" spans="1:9" ht="15.75" customHeight="1" x14ac:dyDescent="0.2">
      <c r="A52" s="392"/>
      <c r="B52" s="393"/>
      <c r="C52" s="394"/>
      <c r="D52" s="395"/>
      <c r="E52" s="395"/>
      <c r="F52" s="395"/>
      <c r="G52" s="377"/>
      <c r="H52" s="363"/>
      <c r="I52" s="382"/>
    </row>
    <row r="53" spans="1:9" ht="15.75" customHeight="1" x14ac:dyDescent="0.2">
      <c r="A53" s="397"/>
      <c r="B53" s="398"/>
      <c r="C53" s="399"/>
      <c r="D53" s="399"/>
      <c r="E53" s="399"/>
      <c r="F53" s="399"/>
    </row>
    <row r="54" spans="1:9" x14ac:dyDescent="0.2">
      <c r="B54" s="400"/>
      <c r="C54" s="400"/>
      <c r="D54" s="400"/>
      <c r="E54" s="400"/>
      <c r="F54" s="400"/>
    </row>
    <row r="55" spans="1:9" x14ac:dyDescent="0.2">
      <c r="B55" s="400"/>
      <c r="C55" s="400"/>
      <c r="D55" s="400"/>
      <c r="E55" s="400"/>
      <c r="F55" s="400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5591-1037-4600-BF32-7EE8EC1141D8}">
  <sheetPr codeName="List17">
    <tabColor rgb="FF66FFFF"/>
  </sheetPr>
  <dimension ref="A1:S132"/>
  <sheetViews>
    <sheetView showGridLines="0" zoomScaleNormal="100" zoomScaleSheetLayoutView="100" workbookViewId="0">
      <selection activeCell="P34" sqref="P34"/>
    </sheetView>
  </sheetViews>
  <sheetFormatPr defaultColWidth="9.33203125" defaultRowHeight="12.75" x14ac:dyDescent="0.2"/>
  <cols>
    <col min="1" max="1" width="51.33203125" style="401" customWidth="1"/>
    <col min="2" max="2" width="14.83203125" style="401" customWidth="1"/>
    <col min="3" max="3" width="10" style="414" customWidth="1"/>
    <col min="4" max="5" width="9.5" style="401" customWidth="1"/>
    <col min="6" max="6" width="10" style="401" customWidth="1"/>
    <col min="7" max="7" width="14.33203125" customWidth="1"/>
    <col min="8" max="19" width="10.6640625" style="401" customWidth="1"/>
    <col min="20" max="16384" width="9.33203125" style="401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2018</v>
      </c>
      <c r="B1" s="2"/>
      <c r="C1" s="3"/>
      <c r="D1" s="1"/>
      <c r="E1" s="2"/>
      <c r="F1" s="3" t="s">
        <v>313</v>
      </c>
      <c r="H1" s="335"/>
      <c r="I1" s="335"/>
      <c r="J1" s="7"/>
      <c r="K1" s="335"/>
      <c r="L1" s="335"/>
      <c r="M1" s="335"/>
      <c r="N1" s="335"/>
      <c r="O1" s="335"/>
      <c r="P1" s="5" t="s">
        <v>1</v>
      </c>
      <c r="Q1" s="317" t="s">
        <v>2</v>
      </c>
      <c r="R1" s="335"/>
      <c r="S1" s="335"/>
    </row>
    <row r="2" spans="1:19" ht="17.100000000000001" customHeight="1" x14ac:dyDescent="0.2">
      <c r="A2" s="8"/>
      <c r="B2" s="8"/>
      <c r="C2" s="8"/>
      <c r="D2" s="363"/>
      <c r="E2" s="363"/>
      <c r="F2" s="363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</row>
    <row r="4" spans="1:19" ht="9" customHeight="1" x14ac:dyDescent="0.2">
      <c r="A4" s="402"/>
      <c r="B4" s="367"/>
      <c r="C4" s="367"/>
      <c r="D4" s="367"/>
      <c r="E4" s="367"/>
      <c r="F4" s="367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</row>
    <row r="5" spans="1:19" ht="15.75" customHeight="1" x14ac:dyDescent="0.2">
      <c r="A5" s="402"/>
      <c r="B5" s="367"/>
      <c r="C5" s="18"/>
      <c r="D5" s="19" t="str">
        <f>VLOOKUP($P$1,[1]System!$N$2:$O$16,2,0)</f>
        <v>Kraj Vysočina</v>
      </c>
      <c r="E5" s="19"/>
      <c r="F5" s="20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s="405" customFormat="1" ht="6" customHeight="1" x14ac:dyDescent="0.2">
      <c r="A6" s="403"/>
      <c r="B6" s="403"/>
      <c r="C6" s="403"/>
      <c r="D6" s="403"/>
      <c r="E6" s="403"/>
      <c r="F6" s="403"/>
      <c r="G6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</row>
    <row r="7" spans="1:19" s="405" customFormat="1" ht="18.75" customHeight="1" x14ac:dyDescent="0.2">
      <c r="A7" s="368" t="s">
        <v>315</v>
      </c>
      <c r="B7" s="258" t="s">
        <v>31</v>
      </c>
      <c r="C7" s="369" t="s">
        <v>310</v>
      </c>
      <c r="D7" s="369" t="s">
        <v>311</v>
      </c>
      <c r="E7" s="370"/>
      <c r="F7" s="369" t="s">
        <v>312</v>
      </c>
      <c r="G7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</row>
    <row r="8" spans="1:19" s="405" customFormat="1" ht="14.25" customHeight="1" x14ac:dyDescent="0.2">
      <c r="A8" s="368"/>
      <c r="B8" s="258"/>
      <c r="C8" s="369"/>
      <c r="D8" s="370"/>
      <c r="E8" s="370"/>
      <c r="F8" s="369"/>
      <c r="G8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</row>
    <row r="9" spans="1:19" s="405" customFormat="1" ht="18.75" customHeight="1" x14ac:dyDescent="0.2">
      <c r="A9" s="368"/>
      <c r="B9" s="258"/>
      <c r="C9" s="369"/>
      <c r="D9" s="370" t="s">
        <v>8</v>
      </c>
      <c r="E9" s="370" t="s">
        <v>16</v>
      </c>
      <c r="F9" s="369"/>
      <c r="G9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</row>
    <row r="10" spans="1:19" s="405" customFormat="1" ht="18.75" customHeight="1" x14ac:dyDescent="0.2">
      <c r="A10" s="368"/>
      <c r="B10" s="258"/>
      <c r="C10" s="369"/>
      <c r="D10" s="370"/>
      <c r="E10" s="370"/>
      <c r="F10" s="369"/>
      <c r="G10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</row>
    <row r="11" spans="1:19" s="405" customFormat="1" ht="13.15" customHeight="1" x14ac:dyDescent="0.2">
      <c r="A11" s="368"/>
      <c r="B11" s="269" t="s">
        <v>27</v>
      </c>
      <c r="C11" s="371" t="s">
        <v>300</v>
      </c>
      <c r="D11" s="371" t="s">
        <v>300</v>
      </c>
      <c r="E11" s="371" t="s">
        <v>300</v>
      </c>
      <c r="F11" s="371" t="s">
        <v>300</v>
      </c>
      <c r="G11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</row>
    <row r="12" spans="1:19" s="405" customFormat="1" ht="0.75" customHeight="1" x14ac:dyDescent="0.2">
      <c r="A12" s="406"/>
      <c r="B12" s="407"/>
      <c r="C12" s="408"/>
      <c r="D12" s="408"/>
      <c r="E12" s="408"/>
      <c r="F12" s="408"/>
      <c r="G12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</row>
    <row r="13" spans="1:19" s="405" customFormat="1" ht="13.15" customHeight="1" x14ac:dyDescent="0.2">
      <c r="A13" s="327" t="s">
        <v>186</v>
      </c>
      <c r="B13" s="328">
        <v>7.5300000000000006E-2</v>
      </c>
      <c r="C13" s="409">
        <v>330.16489999999999</v>
      </c>
      <c r="D13" s="410">
        <v>235.84</v>
      </c>
      <c r="E13" s="410">
        <v>484.20710000000003</v>
      </c>
      <c r="F13" s="410">
        <v>344.32929999999999</v>
      </c>
      <c r="G13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</row>
    <row r="14" spans="1:19" s="405" customFormat="1" ht="13.15" customHeight="1" x14ac:dyDescent="0.25">
      <c r="A14" s="411" t="s">
        <v>187</v>
      </c>
      <c r="B14" s="332">
        <v>5.0700000000000002E-2</v>
      </c>
      <c r="C14" s="412">
        <v>358.73219999999998</v>
      </c>
      <c r="D14" s="413">
        <v>219.42959999999999</v>
      </c>
      <c r="E14" s="413">
        <v>498.1875</v>
      </c>
      <c r="F14" s="413">
        <v>367.12990000000002</v>
      </c>
      <c r="G1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</row>
    <row r="15" spans="1:19" s="405" customFormat="1" ht="13.15" customHeight="1" x14ac:dyDescent="0.2">
      <c r="A15" s="327" t="s">
        <v>188</v>
      </c>
      <c r="B15" s="328">
        <v>8.3199999999999996E-2</v>
      </c>
      <c r="C15" s="409">
        <v>243.53569999999999</v>
      </c>
      <c r="D15" s="410">
        <v>185.5677</v>
      </c>
      <c r="E15" s="410">
        <v>326.16489999999999</v>
      </c>
      <c r="F15" s="410">
        <v>262.02609999999999</v>
      </c>
      <c r="G15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</row>
    <row r="16" spans="1:19" s="405" customFormat="1" ht="13.15" customHeight="1" x14ac:dyDescent="0.25">
      <c r="A16" s="411" t="s">
        <v>189</v>
      </c>
      <c r="B16" s="332">
        <v>3.3099999999999997E-2</v>
      </c>
      <c r="C16" s="412">
        <v>213.31970000000001</v>
      </c>
      <c r="D16" s="413">
        <v>180.9392</v>
      </c>
      <c r="E16" s="413">
        <v>292.52710000000002</v>
      </c>
      <c r="F16" s="413">
        <v>227.48660000000001</v>
      </c>
      <c r="G16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</row>
    <row r="17" spans="1:19" s="405" customFormat="1" ht="13.15" customHeight="1" x14ac:dyDescent="0.2">
      <c r="A17" s="327" t="s">
        <v>190</v>
      </c>
      <c r="B17" s="328">
        <v>5.4199999999999998E-2</v>
      </c>
      <c r="C17" s="409">
        <v>244.37729999999999</v>
      </c>
      <c r="D17" s="410">
        <v>193.65819999999999</v>
      </c>
      <c r="E17" s="410">
        <v>379.0342</v>
      </c>
      <c r="F17" s="410">
        <v>272.05239999999998</v>
      </c>
      <c r="G17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</row>
    <row r="18" spans="1:19" s="405" customFormat="1" ht="13.15" customHeight="1" x14ac:dyDescent="0.25">
      <c r="A18" s="411" t="s">
        <v>191</v>
      </c>
      <c r="B18" s="332">
        <v>4.4299999999999999E-2</v>
      </c>
      <c r="C18" s="412">
        <v>206.4939</v>
      </c>
      <c r="D18" s="413">
        <v>153.53450000000001</v>
      </c>
      <c r="E18" s="413">
        <v>239.87719999999999</v>
      </c>
      <c r="F18" s="413">
        <v>203.25729999999999</v>
      </c>
      <c r="G18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</row>
    <row r="19" spans="1:19" s="405" customFormat="1" ht="13.15" customHeight="1" x14ac:dyDescent="0.2">
      <c r="A19" s="327" t="s">
        <v>192</v>
      </c>
      <c r="B19" s="328">
        <v>0.1404</v>
      </c>
      <c r="C19" s="409">
        <v>205.8117</v>
      </c>
      <c r="D19" s="410">
        <v>169.8175</v>
      </c>
      <c r="E19" s="410">
        <v>276.96030000000002</v>
      </c>
      <c r="F19" s="410">
        <v>217.55799999999999</v>
      </c>
      <c r="G19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</row>
    <row r="20" spans="1:19" s="405" customFormat="1" ht="13.15" customHeight="1" x14ac:dyDescent="0.25">
      <c r="A20" s="411" t="s">
        <v>193</v>
      </c>
      <c r="B20" s="332">
        <v>0.46410000000000001</v>
      </c>
      <c r="C20" s="412">
        <v>256.16079999999999</v>
      </c>
      <c r="D20" s="413">
        <v>208.9768</v>
      </c>
      <c r="E20" s="413">
        <v>364.19810000000001</v>
      </c>
      <c r="F20" s="413">
        <v>271.59980000000002</v>
      </c>
      <c r="G20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</row>
    <row r="21" spans="1:19" s="405" customFormat="1" ht="13.15" customHeight="1" x14ac:dyDescent="0.2">
      <c r="A21" s="327" t="s">
        <v>194</v>
      </c>
      <c r="B21" s="328">
        <v>8.0399999999999999E-2</v>
      </c>
      <c r="C21" s="409">
        <v>386.01560000000001</v>
      </c>
      <c r="D21" s="410">
        <v>193.93020000000001</v>
      </c>
      <c r="E21" s="410">
        <v>568.5249</v>
      </c>
      <c r="F21" s="410">
        <v>379.22469999999998</v>
      </c>
      <c r="G21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</row>
    <row r="22" spans="1:19" s="405" customFormat="1" ht="13.15" customHeight="1" x14ac:dyDescent="0.25">
      <c r="A22" s="411" t="s">
        <v>195</v>
      </c>
      <c r="B22" s="332">
        <v>5.33E-2</v>
      </c>
      <c r="C22" s="412">
        <v>194.42150000000001</v>
      </c>
      <c r="D22" s="413">
        <v>137.54660000000001</v>
      </c>
      <c r="E22" s="413">
        <v>269.24220000000003</v>
      </c>
      <c r="F22" s="413">
        <v>198.91890000000001</v>
      </c>
      <c r="G22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</row>
    <row r="23" spans="1:19" s="405" customFormat="1" ht="13.15" customHeight="1" x14ac:dyDescent="0.2">
      <c r="A23" s="327" t="s">
        <v>196</v>
      </c>
      <c r="B23" s="328">
        <v>3.73E-2</v>
      </c>
      <c r="C23" s="409">
        <v>203.57210000000001</v>
      </c>
      <c r="D23" s="410">
        <v>162.1122</v>
      </c>
      <c r="E23" s="410">
        <v>242.79849999999999</v>
      </c>
      <c r="F23" s="410">
        <v>215.37960000000001</v>
      </c>
      <c r="G23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</row>
    <row r="24" spans="1:19" s="405" customFormat="1" ht="13.15" customHeight="1" x14ac:dyDescent="0.25">
      <c r="A24" s="411" t="s">
        <v>197</v>
      </c>
      <c r="B24" s="332">
        <v>5.4399999999999997E-2</v>
      </c>
      <c r="C24" s="412">
        <v>170.4177</v>
      </c>
      <c r="D24" s="413">
        <v>135.69</v>
      </c>
      <c r="E24" s="413">
        <v>198.5325</v>
      </c>
      <c r="F24" s="413">
        <v>169.06979999999999</v>
      </c>
      <c r="G2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</row>
    <row r="25" spans="1:19" s="405" customFormat="1" ht="13.15" customHeight="1" x14ac:dyDescent="0.2">
      <c r="A25" s="327" t="s">
        <v>198</v>
      </c>
      <c r="B25" s="328">
        <v>0.1026</v>
      </c>
      <c r="C25" s="409">
        <v>242.7724</v>
      </c>
      <c r="D25" s="410">
        <v>176.04089999999999</v>
      </c>
      <c r="E25" s="410">
        <v>366.05810000000002</v>
      </c>
      <c r="F25" s="410">
        <v>259.69569999999999</v>
      </c>
      <c r="G25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</row>
    <row r="26" spans="1:19" s="405" customFormat="1" ht="13.15" customHeight="1" x14ac:dyDescent="0.25">
      <c r="A26" s="411" t="s">
        <v>199</v>
      </c>
      <c r="B26" s="332">
        <v>0.88629999999999998</v>
      </c>
      <c r="C26" s="412">
        <v>336.3295</v>
      </c>
      <c r="D26" s="413">
        <v>201.71469999999999</v>
      </c>
      <c r="E26" s="413">
        <v>485.19389999999999</v>
      </c>
      <c r="F26" s="413">
        <v>348.23540000000003</v>
      </c>
      <c r="G26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</row>
    <row r="27" spans="1:19" s="405" customFormat="1" ht="13.15" customHeight="1" x14ac:dyDescent="0.2">
      <c r="A27" s="327" t="s">
        <v>200</v>
      </c>
      <c r="B27" s="328">
        <v>1.0089999999999999</v>
      </c>
      <c r="C27" s="409">
        <v>223.78659999999999</v>
      </c>
      <c r="D27" s="410">
        <v>182.0239</v>
      </c>
      <c r="E27" s="410">
        <v>257.6354</v>
      </c>
      <c r="F27" s="410">
        <v>222.8185</v>
      </c>
      <c r="G27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</row>
    <row r="28" spans="1:19" s="405" customFormat="1" ht="13.15" customHeight="1" x14ac:dyDescent="0.25">
      <c r="A28" s="411" t="s">
        <v>201</v>
      </c>
      <c r="B28" s="332">
        <v>0.69640000000000002</v>
      </c>
      <c r="C28" s="412">
        <v>177.5838</v>
      </c>
      <c r="D28" s="413">
        <v>153.08410000000001</v>
      </c>
      <c r="E28" s="413">
        <v>207.3098</v>
      </c>
      <c r="F28" s="413">
        <v>181.45670000000001</v>
      </c>
      <c r="G28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</row>
    <row r="29" spans="1:19" s="405" customFormat="1" ht="13.15" customHeight="1" x14ac:dyDescent="0.2">
      <c r="A29" s="327" t="s">
        <v>202</v>
      </c>
      <c r="B29" s="328">
        <v>1.8829</v>
      </c>
      <c r="C29" s="409">
        <v>185.1037</v>
      </c>
      <c r="D29" s="410">
        <v>158.46610000000001</v>
      </c>
      <c r="E29" s="410">
        <v>223.95169999999999</v>
      </c>
      <c r="F29" s="410">
        <v>189.09180000000001</v>
      </c>
      <c r="G29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</row>
    <row r="30" spans="1:19" s="405" customFormat="1" ht="13.15" customHeight="1" x14ac:dyDescent="0.25">
      <c r="A30" s="411" t="s">
        <v>203</v>
      </c>
      <c r="B30" s="332">
        <v>1.2626999999999999</v>
      </c>
      <c r="C30" s="412">
        <v>184.86709999999999</v>
      </c>
      <c r="D30" s="413">
        <v>157.9914</v>
      </c>
      <c r="E30" s="413">
        <v>222.3827</v>
      </c>
      <c r="F30" s="413">
        <v>187.58430000000001</v>
      </c>
      <c r="G30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</row>
    <row r="31" spans="1:19" s="405" customFormat="1" ht="13.15" customHeight="1" x14ac:dyDescent="0.2">
      <c r="A31" s="327" t="s">
        <v>204</v>
      </c>
      <c r="B31" s="328">
        <v>1.2488999999999999</v>
      </c>
      <c r="C31" s="409">
        <v>156.32910000000001</v>
      </c>
      <c r="D31" s="410">
        <v>139.48159999999999</v>
      </c>
      <c r="E31" s="410">
        <v>181.77879999999999</v>
      </c>
      <c r="F31" s="410">
        <v>158.43279999999999</v>
      </c>
      <c r="G31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</row>
    <row r="32" spans="1:19" s="405" customFormat="1" ht="13.15" customHeight="1" x14ac:dyDescent="0.25">
      <c r="A32" s="411" t="s">
        <v>205</v>
      </c>
      <c r="B32" s="332">
        <v>0.24099999999999999</v>
      </c>
      <c r="C32" s="412">
        <v>178.93520000000001</v>
      </c>
      <c r="D32" s="413">
        <v>150.1507</v>
      </c>
      <c r="E32" s="413">
        <v>213.35</v>
      </c>
      <c r="F32" s="413">
        <v>181.11969999999999</v>
      </c>
      <c r="G32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</row>
    <row r="33" spans="1:19" s="405" customFormat="1" ht="13.15" customHeight="1" x14ac:dyDescent="0.2">
      <c r="A33" s="327" t="s">
        <v>206</v>
      </c>
      <c r="B33" s="328">
        <v>0.72550000000000003</v>
      </c>
      <c r="C33" s="409">
        <v>165.53380000000001</v>
      </c>
      <c r="D33" s="410">
        <v>143.53989999999999</v>
      </c>
      <c r="E33" s="410">
        <v>212.5652</v>
      </c>
      <c r="F33" s="410">
        <v>172.99250000000001</v>
      </c>
      <c r="G33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</row>
    <row r="34" spans="1:19" s="405" customFormat="1" ht="13.15" customHeight="1" x14ac:dyDescent="0.25">
      <c r="A34" s="411" t="s">
        <v>207</v>
      </c>
      <c r="B34" s="332">
        <v>8.8999999999999996E-2</v>
      </c>
      <c r="C34" s="412">
        <v>162.95189999999999</v>
      </c>
      <c r="D34" s="413">
        <v>131.07</v>
      </c>
      <c r="E34" s="413">
        <v>244.72890000000001</v>
      </c>
      <c r="F34" s="413">
        <v>178.97190000000001</v>
      </c>
      <c r="G3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</row>
    <row r="35" spans="1:19" s="405" customFormat="1" ht="13.15" customHeight="1" x14ac:dyDescent="0.2">
      <c r="A35" s="327" t="s">
        <v>208</v>
      </c>
      <c r="B35" s="328">
        <v>0.33650000000000002</v>
      </c>
      <c r="C35" s="409">
        <v>202.9641</v>
      </c>
      <c r="D35" s="410">
        <v>141.4941</v>
      </c>
      <c r="E35" s="410">
        <v>339.43579999999997</v>
      </c>
      <c r="F35" s="410">
        <v>224.9151</v>
      </c>
      <c r="G35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</row>
    <row r="36" spans="1:19" s="405" customFormat="1" ht="13.15" customHeight="1" x14ac:dyDescent="0.25">
      <c r="A36" s="411" t="s">
        <v>209</v>
      </c>
      <c r="B36" s="332">
        <v>4.8000000000000001E-2</v>
      </c>
      <c r="C36" s="412">
        <v>190.6242</v>
      </c>
      <c r="D36" s="413">
        <v>162.21279999999999</v>
      </c>
      <c r="E36" s="413">
        <v>228.19980000000001</v>
      </c>
      <c r="F36" s="413">
        <v>194.67660000000001</v>
      </c>
      <c r="G36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</row>
    <row r="37" spans="1:19" s="405" customFormat="1" ht="13.15" customHeight="1" x14ac:dyDescent="0.2">
      <c r="A37" s="327" t="s">
        <v>210</v>
      </c>
      <c r="B37" s="328">
        <v>3.6400000000000002E-2</v>
      </c>
      <c r="C37" s="409">
        <v>181.0539</v>
      </c>
      <c r="D37" s="410">
        <v>155.8186</v>
      </c>
      <c r="E37" s="410">
        <v>223.99709999999999</v>
      </c>
      <c r="F37" s="410">
        <v>183.70359999999999</v>
      </c>
      <c r="G37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</row>
    <row r="38" spans="1:19" s="405" customFormat="1" ht="13.15" customHeight="1" x14ac:dyDescent="0.25">
      <c r="A38" s="411" t="s">
        <v>211</v>
      </c>
      <c r="B38" s="332">
        <v>3.9E-2</v>
      </c>
      <c r="C38" s="412">
        <v>159.9059</v>
      </c>
      <c r="D38" s="413">
        <v>120.1861</v>
      </c>
      <c r="E38" s="413">
        <v>217.32919999999999</v>
      </c>
      <c r="F38" s="413">
        <v>170.22300000000001</v>
      </c>
      <c r="G38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</row>
    <row r="39" spans="1:19" s="405" customFormat="1" ht="13.15" customHeight="1" x14ac:dyDescent="0.2">
      <c r="A39" s="327" t="s">
        <v>212</v>
      </c>
      <c r="B39" s="328">
        <v>0.10539999999999999</v>
      </c>
      <c r="C39" s="409">
        <v>208.99430000000001</v>
      </c>
      <c r="D39" s="410">
        <v>166.56610000000001</v>
      </c>
      <c r="E39" s="410">
        <v>268.41750000000002</v>
      </c>
      <c r="F39" s="410">
        <v>210.8724</v>
      </c>
      <c r="G39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</row>
    <row r="40" spans="1:19" s="405" customFormat="1" ht="13.15" customHeight="1" x14ac:dyDescent="0.25">
      <c r="A40" s="411" t="s">
        <v>213</v>
      </c>
      <c r="B40" s="332">
        <v>0.16880000000000001</v>
      </c>
      <c r="C40" s="412">
        <v>174.10769999999999</v>
      </c>
      <c r="D40" s="413">
        <v>129.2561</v>
      </c>
      <c r="E40" s="413">
        <v>217.44300000000001</v>
      </c>
      <c r="F40" s="413">
        <v>172.73509999999999</v>
      </c>
      <c r="G40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</row>
    <row r="41" spans="1:19" s="405" customFormat="1" ht="13.15" customHeight="1" x14ac:dyDescent="0.2">
      <c r="A41" s="327" t="s">
        <v>214</v>
      </c>
      <c r="B41" s="328">
        <v>8.9800000000000005E-2</v>
      </c>
      <c r="C41" s="409">
        <v>168.36879999999999</v>
      </c>
      <c r="D41" s="410">
        <v>138.07650000000001</v>
      </c>
      <c r="E41" s="410">
        <v>190.07550000000001</v>
      </c>
      <c r="F41" s="410">
        <v>167.6456</v>
      </c>
      <c r="G41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</row>
    <row r="42" spans="1:19" s="405" customFormat="1" ht="13.15" customHeight="1" x14ac:dyDescent="0.25">
      <c r="A42" s="411" t="s">
        <v>215</v>
      </c>
      <c r="B42" s="332">
        <v>5.91E-2</v>
      </c>
      <c r="C42" s="412">
        <v>164.41</v>
      </c>
      <c r="D42" s="413">
        <v>129.40729999999999</v>
      </c>
      <c r="E42" s="413">
        <v>219.3219</v>
      </c>
      <c r="F42" s="413">
        <v>169.22579999999999</v>
      </c>
      <c r="G42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</row>
    <row r="43" spans="1:19" s="405" customFormat="1" ht="13.15" customHeight="1" x14ac:dyDescent="0.2">
      <c r="A43" s="327" t="s">
        <v>216</v>
      </c>
      <c r="B43" s="328">
        <v>9.2899999999999996E-2</v>
      </c>
      <c r="C43" s="409">
        <v>201.59530000000001</v>
      </c>
      <c r="D43" s="410">
        <v>140.10480000000001</v>
      </c>
      <c r="E43" s="410">
        <v>248.72970000000001</v>
      </c>
      <c r="F43" s="410">
        <v>199.07490000000001</v>
      </c>
      <c r="G43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</row>
    <row r="44" spans="1:19" s="405" customFormat="1" ht="13.15" customHeight="1" x14ac:dyDescent="0.25">
      <c r="A44" s="411" t="s">
        <v>217</v>
      </c>
      <c r="B44" s="332">
        <v>0.19439999999999999</v>
      </c>
      <c r="C44" s="412">
        <v>174.3877</v>
      </c>
      <c r="D44" s="413">
        <v>143.5025</v>
      </c>
      <c r="E44" s="413">
        <v>216.8828</v>
      </c>
      <c r="F44" s="413">
        <v>177.66560000000001</v>
      </c>
      <c r="G4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</row>
    <row r="45" spans="1:19" s="405" customFormat="1" ht="13.15" customHeight="1" x14ac:dyDescent="0.2">
      <c r="A45" s="327" t="s">
        <v>218</v>
      </c>
      <c r="B45" s="328">
        <v>2.0731000000000002</v>
      </c>
      <c r="C45" s="409">
        <v>203.52930000000001</v>
      </c>
      <c r="D45" s="410">
        <v>162.488</v>
      </c>
      <c r="E45" s="410">
        <v>236.51830000000001</v>
      </c>
      <c r="F45" s="410">
        <v>201.77209999999999</v>
      </c>
      <c r="G45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</row>
    <row r="46" spans="1:19" s="405" customFormat="1" ht="13.15" customHeight="1" x14ac:dyDescent="0.25">
      <c r="A46" s="411" t="s">
        <v>219</v>
      </c>
      <c r="B46" s="332">
        <v>0.1067</v>
      </c>
      <c r="C46" s="412">
        <v>163.16210000000001</v>
      </c>
      <c r="D46" s="413">
        <v>130.40100000000001</v>
      </c>
      <c r="E46" s="413">
        <v>194.68639999999999</v>
      </c>
      <c r="F46" s="413">
        <v>165.32859999999999</v>
      </c>
      <c r="G46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</row>
    <row r="47" spans="1:19" s="405" customFormat="1" ht="13.15" customHeight="1" x14ac:dyDescent="0.2">
      <c r="A47" s="327" t="s">
        <v>220</v>
      </c>
      <c r="B47" s="328">
        <v>0.20760000000000001</v>
      </c>
      <c r="C47" s="409">
        <v>220.1455</v>
      </c>
      <c r="D47" s="410">
        <v>192.04939999999999</v>
      </c>
      <c r="E47" s="410">
        <v>254.20429999999999</v>
      </c>
      <c r="F47" s="410">
        <v>222.47499999999999</v>
      </c>
      <c r="G47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</row>
    <row r="48" spans="1:19" s="405" customFormat="1" ht="13.15" customHeight="1" x14ac:dyDescent="0.25">
      <c r="A48" s="411" t="s">
        <v>221</v>
      </c>
      <c r="B48" s="332">
        <v>0.82210000000000005</v>
      </c>
      <c r="C48" s="412">
        <v>165.70150000000001</v>
      </c>
      <c r="D48" s="413">
        <v>132.47559999999999</v>
      </c>
      <c r="E48" s="413">
        <v>216.87559999999999</v>
      </c>
      <c r="F48" s="413">
        <v>171.6292</v>
      </c>
      <c r="G48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</row>
    <row r="49" spans="1:19" s="405" customFormat="1" ht="13.15" customHeight="1" x14ac:dyDescent="0.2">
      <c r="A49" s="327" t="s">
        <v>222</v>
      </c>
      <c r="B49" s="328">
        <v>3.7400000000000003E-2</v>
      </c>
      <c r="C49" s="409">
        <v>150.1841</v>
      </c>
      <c r="D49" s="410">
        <v>122.72</v>
      </c>
      <c r="E49" s="410">
        <v>231.89590000000001</v>
      </c>
      <c r="F49" s="410">
        <v>161.3631</v>
      </c>
      <c r="G49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</row>
    <row r="50" spans="1:19" s="405" customFormat="1" ht="13.15" customHeight="1" x14ac:dyDescent="0.25">
      <c r="A50" s="411" t="s">
        <v>223</v>
      </c>
      <c r="B50" s="332">
        <v>0.1661</v>
      </c>
      <c r="C50" s="412">
        <v>281.38470000000001</v>
      </c>
      <c r="D50" s="413">
        <v>193.95</v>
      </c>
      <c r="E50" s="413">
        <v>401.07130000000001</v>
      </c>
      <c r="F50" s="413">
        <v>288.29649999999998</v>
      </c>
      <c r="G50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</row>
    <row r="51" spans="1:19" s="405" customFormat="1" ht="13.15" customHeight="1" x14ac:dyDescent="0.2">
      <c r="A51" s="327" t="s">
        <v>224</v>
      </c>
      <c r="B51" s="328">
        <v>0.1196</v>
      </c>
      <c r="C51" s="409">
        <v>164.32669999999999</v>
      </c>
      <c r="D51" s="410">
        <v>140.42420000000001</v>
      </c>
      <c r="E51" s="410">
        <v>214.71780000000001</v>
      </c>
      <c r="F51" s="410">
        <v>170.36070000000001</v>
      </c>
      <c r="G51"/>
      <c r="H51" s="404"/>
      <c r="I51" s="404"/>
      <c r="J51" s="404"/>
      <c r="K51" s="404"/>
      <c r="L51" s="404"/>
      <c r="M51" s="404"/>
      <c r="N51" s="404"/>
      <c r="O51" s="404"/>
      <c r="P51" s="404"/>
      <c r="Q51" s="404"/>
      <c r="R51" s="404"/>
      <c r="S51" s="404"/>
    </row>
    <row r="52" spans="1:19" s="405" customFormat="1" ht="13.15" customHeight="1" x14ac:dyDescent="0.25">
      <c r="A52" s="411" t="s">
        <v>225</v>
      </c>
      <c r="B52" s="332">
        <v>1.1540999999999999</v>
      </c>
      <c r="C52" s="412">
        <v>165.42529999999999</v>
      </c>
      <c r="D52" s="413">
        <v>129.702</v>
      </c>
      <c r="E52" s="413">
        <v>232.53370000000001</v>
      </c>
      <c r="F52" s="413">
        <v>175.01949999999999</v>
      </c>
      <c r="G52"/>
      <c r="H52" s="404"/>
      <c r="I52" s="404"/>
      <c r="J52" s="404"/>
      <c r="K52" s="404"/>
      <c r="L52" s="404"/>
      <c r="M52" s="404"/>
      <c r="N52" s="404"/>
      <c r="O52" s="404"/>
      <c r="P52" s="404"/>
      <c r="Q52" s="404"/>
      <c r="R52" s="404"/>
      <c r="S52" s="404"/>
    </row>
    <row r="53" spans="1:19" s="405" customFormat="1" ht="13.15" customHeight="1" x14ac:dyDescent="0.2">
      <c r="A53" s="327" t="s">
        <v>226</v>
      </c>
      <c r="B53" s="328">
        <v>0.30120000000000002</v>
      </c>
      <c r="C53" s="409">
        <v>146.83449999999999</v>
      </c>
      <c r="D53" s="410">
        <v>115.807</v>
      </c>
      <c r="E53" s="410">
        <v>206.0685</v>
      </c>
      <c r="F53" s="410">
        <v>152.88980000000001</v>
      </c>
      <c r="G53"/>
      <c r="H53" s="404"/>
      <c r="I53" s="404"/>
      <c r="J53" s="404"/>
      <c r="K53" s="404"/>
      <c r="L53" s="404"/>
      <c r="M53" s="404"/>
      <c r="N53" s="404"/>
      <c r="O53" s="404"/>
      <c r="P53" s="404"/>
      <c r="Q53" s="404"/>
      <c r="R53" s="404"/>
      <c r="S53" s="404"/>
    </row>
    <row r="54" spans="1:19" s="405" customFormat="1" ht="13.15" customHeight="1" x14ac:dyDescent="0.25">
      <c r="A54" s="411" t="s">
        <v>228</v>
      </c>
      <c r="B54" s="332">
        <v>6.5100000000000005E-2</v>
      </c>
      <c r="C54" s="412">
        <v>161.77359999999999</v>
      </c>
      <c r="D54" s="413">
        <v>135.08000000000001</v>
      </c>
      <c r="E54" s="413">
        <v>239.04730000000001</v>
      </c>
      <c r="F54" s="413">
        <v>178.39089999999999</v>
      </c>
      <c r="G54"/>
      <c r="H54" s="404"/>
      <c r="I54" s="404"/>
      <c r="J54" s="404"/>
      <c r="K54" s="404"/>
      <c r="L54" s="404"/>
      <c r="M54" s="404"/>
      <c r="N54" s="404"/>
      <c r="O54" s="404"/>
      <c r="P54" s="404"/>
      <c r="Q54" s="404"/>
      <c r="R54" s="404"/>
      <c r="S54" s="404"/>
    </row>
    <row r="55" spans="1:19" s="405" customFormat="1" ht="13.15" customHeight="1" x14ac:dyDescent="0.2">
      <c r="A55" s="327" t="s">
        <v>229</v>
      </c>
      <c r="B55" s="328">
        <v>0.67689999999999995</v>
      </c>
      <c r="C55" s="409">
        <v>162.2508</v>
      </c>
      <c r="D55" s="410">
        <v>127.3693</v>
      </c>
      <c r="E55" s="410">
        <v>204.0549</v>
      </c>
      <c r="F55" s="410">
        <v>165.18170000000001</v>
      </c>
      <c r="G55"/>
      <c r="H55" s="404"/>
      <c r="I55" s="404"/>
      <c r="J55" s="404"/>
      <c r="K55" s="404"/>
      <c r="L55" s="404"/>
      <c r="M55" s="404"/>
      <c r="N55" s="404"/>
      <c r="O55" s="404"/>
      <c r="P55" s="404"/>
      <c r="Q55" s="404"/>
      <c r="R55" s="404"/>
      <c r="S55" s="404"/>
    </row>
    <row r="56" spans="1:19" s="405" customFormat="1" ht="13.15" customHeight="1" x14ac:dyDescent="0.25">
      <c r="A56" s="411" t="s">
        <v>230</v>
      </c>
      <c r="B56" s="332">
        <v>6.93E-2</v>
      </c>
      <c r="C56" s="412">
        <v>166.72470000000001</v>
      </c>
      <c r="D56" s="413">
        <v>136.5138</v>
      </c>
      <c r="E56" s="413">
        <v>211.02250000000001</v>
      </c>
      <c r="F56" s="413">
        <v>172.10239999999999</v>
      </c>
      <c r="G56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</row>
    <row r="57" spans="1:19" s="405" customFormat="1" ht="13.15" customHeight="1" x14ac:dyDescent="0.2">
      <c r="A57" s="327" t="s">
        <v>231</v>
      </c>
      <c r="B57" s="328">
        <v>0.26129999999999998</v>
      </c>
      <c r="C57" s="409">
        <v>138.4922</v>
      </c>
      <c r="D57" s="410">
        <v>109.38</v>
      </c>
      <c r="E57" s="410">
        <v>181.32</v>
      </c>
      <c r="F57" s="410">
        <v>142.8287</v>
      </c>
      <c r="G57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</row>
    <row r="58" spans="1:19" s="405" customFormat="1" ht="13.15" customHeight="1" x14ac:dyDescent="0.25">
      <c r="A58" s="411" t="s">
        <v>232</v>
      </c>
      <c r="B58" s="332">
        <v>0.1132</v>
      </c>
      <c r="C58" s="412">
        <v>139.97239999999999</v>
      </c>
      <c r="D58" s="413">
        <v>111.1914</v>
      </c>
      <c r="E58" s="413">
        <v>173.74510000000001</v>
      </c>
      <c r="F58" s="413">
        <v>141.63980000000001</v>
      </c>
      <c r="G58"/>
      <c r="H58" s="404"/>
      <c r="I58" s="404"/>
      <c r="J58" s="404"/>
      <c r="K58" s="404"/>
      <c r="L58" s="404"/>
      <c r="M58" s="404"/>
      <c r="N58" s="404"/>
      <c r="O58" s="404"/>
      <c r="P58" s="404"/>
      <c r="Q58" s="404"/>
      <c r="R58" s="404"/>
      <c r="S58" s="404"/>
    </row>
    <row r="59" spans="1:19" s="405" customFormat="1" ht="13.15" customHeight="1" x14ac:dyDescent="0.2">
      <c r="A59" s="327" t="s">
        <v>233</v>
      </c>
      <c r="B59" s="328">
        <v>5.2299999999999999E-2</v>
      </c>
      <c r="C59" s="409">
        <v>139.3913</v>
      </c>
      <c r="D59" s="410">
        <v>110.66800000000001</v>
      </c>
      <c r="E59" s="410">
        <v>159.03210000000001</v>
      </c>
      <c r="F59" s="410">
        <v>135.2886</v>
      </c>
      <c r="G59"/>
      <c r="H59" s="404"/>
      <c r="I59" s="404"/>
      <c r="J59" s="404"/>
      <c r="K59" s="404"/>
      <c r="L59" s="404"/>
      <c r="M59" s="404"/>
      <c r="N59" s="404"/>
      <c r="O59" s="404"/>
      <c r="P59" s="404"/>
      <c r="Q59" s="404"/>
      <c r="R59" s="404"/>
      <c r="S59" s="404"/>
    </row>
    <row r="60" spans="1:19" s="405" customFormat="1" ht="13.15" customHeight="1" x14ac:dyDescent="0.25">
      <c r="A60" s="411" t="s">
        <v>234</v>
      </c>
      <c r="B60" s="332">
        <v>4.65E-2</v>
      </c>
      <c r="C60" s="412">
        <v>138.58179999999999</v>
      </c>
      <c r="D60" s="413">
        <v>116.1185</v>
      </c>
      <c r="E60" s="413">
        <v>184.0027</v>
      </c>
      <c r="F60" s="413">
        <v>144.89449999999999</v>
      </c>
      <c r="G60"/>
      <c r="H60" s="404"/>
      <c r="I60" s="404"/>
      <c r="J60" s="404"/>
      <c r="K60" s="404"/>
      <c r="L60" s="404"/>
      <c r="M60" s="404"/>
      <c r="N60" s="404"/>
      <c r="O60" s="404"/>
      <c r="P60" s="404"/>
      <c r="Q60" s="404"/>
      <c r="R60" s="404"/>
      <c r="S60" s="404"/>
    </row>
    <row r="61" spans="1:19" s="405" customFormat="1" ht="13.15" customHeight="1" x14ac:dyDescent="0.2">
      <c r="A61" s="327" t="s">
        <v>235</v>
      </c>
      <c r="B61" s="328">
        <v>0.1195</v>
      </c>
      <c r="C61" s="409">
        <v>151.45670000000001</v>
      </c>
      <c r="D61" s="410">
        <v>124.4</v>
      </c>
      <c r="E61" s="410">
        <v>206.79910000000001</v>
      </c>
      <c r="F61" s="410">
        <v>159.38509999999999</v>
      </c>
      <c r="G61"/>
      <c r="H61" s="404"/>
      <c r="I61" s="404"/>
      <c r="J61" s="404"/>
      <c r="K61" s="404"/>
      <c r="L61" s="404"/>
      <c r="M61" s="404"/>
      <c r="N61" s="404"/>
      <c r="O61" s="404"/>
      <c r="P61" s="404"/>
      <c r="Q61" s="404"/>
      <c r="R61" s="404"/>
      <c r="S61" s="404"/>
    </row>
    <row r="62" spans="1:19" s="405" customFormat="1" ht="13.15" customHeight="1" x14ac:dyDescent="0.25">
      <c r="A62" s="411" t="s">
        <v>236</v>
      </c>
      <c r="B62" s="332">
        <v>4.1300000000000003E-2</v>
      </c>
      <c r="C62" s="412">
        <v>127.87</v>
      </c>
      <c r="D62" s="413">
        <v>99.56</v>
      </c>
      <c r="E62" s="413">
        <v>220.73929999999999</v>
      </c>
      <c r="F62" s="413">
        <v>137.18690000000001</v>
      </c>
      <c r="G62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</row>
    <row r="63" spans="1:19" s="405" customFormat="1" ht="13.15" customHeight="1" x14ac:dyDescent="0.2">
      <c r="A63" s="327" t="s">
        <v>237</v>
      </c>
      <c r="B63" s="328">
        <v>5.28E-2</v>
      </c>
      <c r="C63" s="409">
        <v>162.26820000000001</v>
      </c>
      <c r="D63" s="410">
        <v>115.7799</v>
      </c>
      <c r="E63" s="410">
        <v>207.42490000000001</v>
      </c>
      <c r="F63" s="410">
        <v>159.26949999999999</v>
      </c>
      <c r="G63"/>
      <c r="H63" s="404"/>
      <c r="I63" s="404"/>
      <c r="J63" s="404"/>
      <c r="K63" s="404"/>
      <c r="L63" s="404"/>
      <c r="M63" s="404"/>
      <c r="N63" s="404"/>
      <c r="O63" s="404"/>
      <c r="P63" s="404"/>
      <c r="Q63" s="404"/>
      <c r="R63" s="404"/>
      <c r="S63" s="404"/>
    </row>
    <row r="64" spans="1:19" s="405" customFormat="1" ht="13.15" customHeight="1" x14ac:dyDescent="0.25">
      <c r="A64" s="411" t="s">
        <v>238</v>
      </c>
      <c r="B64" s="332">
        <v>0.16009999999999999</v>
      </c>
      <c r="C64" s="412">
        <v>139.51</v>
      </c>
      <c r="D64" s="413">
        <v>116.97</v>
      </c>
      <c r="E64" s="413">
        <v>175.21610000000001</v>
      </c>
      <c r="F64" s="413">
        <v>143.85319999999999</v>
      </c>
      <c r="G6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</row>
    <row r="65" spans="1:19" s="405" customFormat="1" ht="13.15" customHeight="1" x14ac:dyDescent="0.2">
      <c r="A65" s="327" t="s">
        <v>239</v>
      </c>
      <c r="B65" s="328">
        <v>6.6600000000000006E-2</v>
      </c>
      <c r="C65" s="409">
        <v>153.04929999999999</v>
      </c>
      <c r="D65" s="410">
        <v>112.3349</v>
      </c>
      <c r="E65" s="410">
        <v>192.2431</v>
      </c>
      <c r="F65" s="410">
        <v>155.5531</v>
      </c>
      <c r="G65"/>
      <c r="H65" s="404"/>
      <c r="I65" s="404"/>
      <c r="J65" s="404"/>
      <c r="K65" s="404"/>
      <c r="L65" s="404"/>
      <c r="M65" s="404"/>
      <c r="N65" s="404"/>
      <c r="O65" s="404"/>
      <c r="P65" s="404"/>
      <c r="Q65" s="404"/>
      <c r="R65" s="404"/>
      <c r="S65" s="404"/>
    </row>
    <row r="66" spans="1:19" s="405" customFormat="1" ht="13.15" customHeight="1" x14ac:dyDescent="0.25">
      <c r="A66" s="411" t="s">
        <v>240</v>
      </c>
      <c r="B66" s="332">
        <v>0.95650000000000002</v>
      </c>
      <c r="C66" s="412">
        <v>170.00059999999999</v>
      </c>
      <c r="D66" s="413">
        <v>136.6688</v>
      </c>
      <c r="E66" s="413">
        <v>209.14349999999999</v>
      </c>
      <c r="F66" s="413">
        <v>173.11099999999999</v>
      </c>
      <c r="G66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4"/>
      <c r="S66" s="404"/>
    </row>
    <row r="67" spans="1:19" s="405" customFormat="1" ht="13.15" customHeight="1" x14ac:dyDescent="0.2">
      <c r="A67" s="327" t="s">
        <v>241</v>
      </c>
      <c r="B67" s="328">
        <v>1.3464</v>
      </c>
      <c r="C67" s="409">
        <v>109.64</v>
      </c>
      <c r="D67" s="410">
        <v>90.87</v>
      </c>
      <c r="E67" s="410">
        <v>146.06139999999999</v>
      </c>
      <c r="F67" s="410">
        <v>114.2734</v>
      </c>
      <c r="G67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</row>
    <row r="68" spans="1:19" s="405" customFormat="1" ht="13.15" customHeight="1" x14ac:dyDescent="0.25">
      <c r="A68" s="411" t="s">
        <v>242</v>
      </c>
      <c r="B68" s="332">
        <v>0.26690000000000003</v>
      </c>
      <c r="C68" s="412">
        <v>144.8887</v>
      </c>
      <c r="D68" s="413">
        <v>109.94</v>
      </c>
      <c r="E68" s="413">
        <v>188.46459999999999</v>
      </c>
      <c r="F68" s="413">
        <v>148.387</v>
      </c>
      <c r="G68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4"/>
    </row>
    <row r="69" spans="1:19" s="405" customFormat="1" ht="13.15" customHeight="1" x14ac:dyDescent="0.2">
      <c r="A69" s="327" t="s">
        <v>243</v>
      </c>
      <c r="B69" s="328">
        <v>0.55400000000000005</v>
      </c>
      <c r="C69" s="409">
        <v>109.67</v>
      </c>
      <c r="D69" s="410">
        <v>88.13</v>
      </c>
      <c r="E69" s="410">
        <v>151.5889</v>
      </c>
      <c r="F69" s="410">
        <v>115.5949</v>
      </c>
      <c r="G69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4"/>
    </row>
    <row r="70" spans="1:19" s="405" customFormat="1" ht="13.15" customHeight="1" x14ac:dyDescent="0.25">
      <c r="A70" s="411" t="s">
        <v>244</v>
      </c>
      <c r="B70" s="332">
        <v>5.7599999999999998E-2</v>
      </c>
      <c r="C70" s="412">
        <v>135.3631</v>
      </c>
      <c r="D70" s="413">
        <v>102.77</v>
      </c>
      <c r="E70" s="413">
        <v>152.33539999999999</v>
      </c>
      <c r="F70" s="413">
        <v>133.3348</v>
      </c>
      <c r="G70"/>
      <c r="H70" s="404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4"/>
    </row>
    <row r="71" spans="1:19" s="405" customFormat="1" ht="13.15" customHeight="1" x14ac:dyDescent="0.2">
      <c r="A71" s="327" t="s">
        <v>245</v>
      </c>
      <c r="B71" s="328">
        <v>0.83099999999999996</v>
      </c>
      <c r="C71" s="409">
        <v>129.19280000000001</v>
      </c>
      <c r="D71" s="410">
        <v>112.1922</v>
      </c>
      <c r="E71" s="410">
        <v>163.5</v>
      </c>
      <c r="F71" s="410">
        <v>133.96260000000001</v>
      </c>
      <c r="G71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4"/>
    </row>
    <row r="72" spans="1:19" s="405" customFormat="1" ht="13.15" customHeight="1" x14ac:dyDescent="0.25">
      <c r="A72" s="411" t="s">
        <v>246</v>
      </c>
      <c r="B72" s="332">
        <v>0.80100000000000005</v>
      </c>
      <c r="C72" s="412">
        <v>149.7585</v>
      </c>
      <c r="D72" s="413">
        <v>121.2989</v>
      </c>
      <c r="E72" s="413">
        <v>187.35560000000001</v>
      </c>
      <c r="F72" s="413">
        <v>152.43450000000001</v>
      </c>
      <c r="G72"/>
      <c r="H72" s="404"/>
      <c r="I72" s="404"/>
      <c r="J72" s="404"/>
      <c r="K72" s="404"/>
      <c r="L72" s="404"/>
      <c r="M72" s="404"/>
      <c r="N72" s="404"/>
      <c r="O72" s="404"/>
      <c r="P72" s="404"/>
      <c r="Q72" s="404"/>
      <c r="R72" s="404"/>
      <c r="S72" s="404"/>
    </row>
    <row r="73" spans="1:19" x14ac:dyDescent="0.2">
      <c r="A73" s="327" t="s">
        <v>247</v>
      </c>
      <c r="B73" s="328">
        <v>0.1087</v>
      </c>
      <c r="C73" s="409">
        <v>132.77629999999999</v>
      </c>
      <c r="D73" s="410">
        <v>118.42400000000001</v>
      </c>
      <c r="E73" s="410">
        <v>149.33519999999999</v>
      </c>
      <c r="F73" s="410">
        <v>133.3561</v>
      </c>
    </row>
    <row r="74" spans="1:19" ht="13.5" x14ac:dyDescent="0.25">
      <c r="A74" s="411" t="s">
        <v>248</v>
      </c>
      <c r="B74" s="332">
        <v>1.036</v>
      </c>
      <c r="C74" s="412">
        <v>131</v>
      </c>
      <c r="D74" s="413">
        <v>104.67</v>
      </c>
      <c r="E74" s="413">
        <v>164.70070000000001</v>
      </c>
      <c r="F74" s="413">
        <v>133.77010000000001</v>
      </c>
    </row>
    <row r="75" spans="1:19" x14ac:dyDescent="0.2">
      <c r="A75" s="327" t="s">
        <v>249</v>
      </c>
      <c r="B75" s="328">
        <v>0.66090000000000004</v>
      </c>
      <c r="C75" s="409">
        <v>226.54560000000001</v>
      </c>
      <c r="D75" s="410">
        <v>194.68190000000001</v>
      </c>
      <c r="E75" s="410">
        <v>283.96420000000001</v>
      </c>
      <c r="F75" s="410">
        <v>234.48740000000001</v>
      </c>
    </row>
    <row r="76" spans="1:19" ht="13.5" x14ac:dyDescent="0.25">
      <c r="A76" s="411" t="s">
        <v>250</v>
      </c>
      <c r="B76" s="332">
        <v>0.1845</v>
      </c>
      <c r="C76" s="412">
        <v>181.70490000000001</v>
      </c>
      <c r="D76" s="413">
        <v>143.44479999999999</v>
      </c>
      <c r="E76" s="413">
        <v>213.52510000000001</v>
      </c>
      <c r="F76" s="413">
        <v>179.41849999999999</v>
      </c>
    </row>
    <row r="77" spans="1:19" x14ac:dyDescent="0.2">
      <c r="A77" s="327" t="s">
        <v>251</v>
      </c>
      <c r="B77" s="328">
        <v>7.4800000000000005E-2</v>
      </c>
      <c r="C77" s="409">
        <v>119.02</v>
      </c>
      <c r="D77" s="410">
        <v>87.43</v>
      </c>
      <c r="E77" s="410">
        <v>156.91</v>
      </c>
      <c r="F77" s="410">
        <v>123.1771</v>
      </c>
    </row>
    <row r="78" spans="1:19" ht="13.5" x14ac:dyDescent="0.25">
      <c r="A78" s="411" t="s">
        <v>252</v>
      </c>
      <c r="B78" s="332">
        <v>4.4699999999999997E-2</v>
      </c>
      <c r="C78" s="412">
        <v>134.70740000000001</v>
      </c>
      <c r="D78" s="413">
        <v>115.9661</v>
      </c>
      <c r="E78" s="413">
        <v>161.708</v>
      </c>
      <c r="F78" s="413">
        <v>139.5136</v>
      </c>
    </row>
    <row r="79" spans="1:19" x14ac:dyDescent="0.2">
      <c r="A79" s="327" t="s">
        <v>253</v>
      </c>
      <c r="B79" s="328">
        <v>3.2399999999999998E-2</v>
      </c>
      <c r="C79" s="409">
        <v>136.32900000000001</v>
      </c>
      <c r="D79" s="410">
        <v>112.5132</v>
      </c>
      <c r="E79" s="410">
        <v>151.76050000000001</v>
      </c>
      <c r="F79" s="410">
        <v>134.9325</v>
      </c>
    </row>
    <row r="80" spans="1:19" ht="13.5" x14ac:dyDescent="0.25">
      <c r="A80" s="411" t="s">
        <v>254</v>
      </c>
      <c r="B80" s="332">
        <v>0.1066</v>
      </c>
      <c r="C80" s="412">
        <v>140.76570000000001</v>
      </c>
      <c r="D80" s="413">
        <v>107.417</v>
      </c>
      <c r="E80" s="413">
        <v>162.86789999999999</v>
      </c>
      <c r="F80" s="413">
        <v>137.8561</v>
      </c>
    </row>
    <row r="81" spans="1:6" x14ac:dyDescent="0.2">
      <c r="A81" s="327" t="s">
        <v>255</v>
      </c>
      <c r="B81" s="328">
        <v>6.6900000000000001E-2</v>
      </c>
      <c r="C81" s="409">
        <v>136.3237</v>
      </c>
      <c r="D81" s="410">
        <v>123.7132</v>
      </c>
      <c r="E81" s="410">
        <v>157.41999999999999</v>
      </c>
      <c r="F81" s="410">
        <v>138.81989999999999</v>
      </c>
    </row>
    <row r="82" spans="1:6" ht="13.5" x14ac:dyDescent="0.25">
      <c r="A82" s="411" t="s">
        <v>256</v>
      </c>
      <c r="B82" s="332">
        <v>3.44E-2</v>
      </c>
      <c r="C82" s="412">
        <v>140.34710000000001</v>
      </c>
      <c r="D82" s="413">
        <v>113.6194</v>
      </c>
      <c r="E82" s="413">
        <v>161.86000000000001</v>
      </c>
      <c r="F82" s="413">
        <v>140.26009999999999</v>
      </c>
    </row>
    <row r="83" spans="1:6" x14ac:dyDescent="0.2">
      <c r="A83" s="327" t="s">
        <v>257</v>
      </c>
      <c r="B83" s="328">
        <v>8.6699999999999999E-2</v>
      </c>
      <c r="C83" s="409">
        <v>107.95</v>
      </c>
      <c r="D83" s="410">
        <v>86.85</v>
      </c>
      <c r="E83" s="410">
        <v>136.57329999999999</v>
      </c>
      <c r="F83" s="410">
        <v>109.3623</v>
      </c>
    </row>
    <row r="84" spans="1:6" ht="13.5" x14ac:dyDescent="0.25">
      <c r="A84" s="411" t="s">
        <v>258</v>
      </c>
      <c r="B84" s="332">
        <v>4.8099999999999997E-2</v>
      </c>
      <c r="C84" s="412">
        <v>141.12710000000001</v>
      </c>
      <c r="D84" s="413">
        <v>89.35</v>
      </c>
      <c r="E84" s="413">
        <v>169.63140000000001</v>
      </c>
      <c r="F84" s="413">
        <v>136.50309999999999</v>
      </c>
    </row>
    <row r="85" spans="1:6" x14ac:dyDescent="0.2">
      <c r="A85" s="327" t="s">
        <v>259</v>
      </c>
      <c r="B85" s="328">
        <v>0.16800000000000001</v>
      </c>
      <c r="C85" s="409">
        <v>138.6618</v>
      </c>
      <c r="D85" s="410">
        <v>108.37649999999999</v>
      </c>
      <c r="E85" s="410">
        <v>206.44120000000001</v>
      </c>
      <c r="F85" s="410">
        <v>149.21700000000001</v>
      </c>
    </row>
    <row r="86" spans="1:6" ht="13.5" x14ac:dyDescent="0.25">
      <c r="A86" s="411" t="s">
        <v>260</v>
      </c>
      <c r="B86" s="332">
        <v>0.62729999999999997</v>
      </c>
      <c r="C86" s="412">
        <v>130.62350000000001</v>
      </c>
      <c r="D86" s="413">
        <v>117.98050000000001</v>
      </c>
      <c r="E86" s="413">
        <v>149.47810000000001</v>
      </c>
      <c r="F86" s="413">
        <v>134.3081</v>
      </c>
    </row>
    <row r="87" spans="1:6" x14ac:dyDescent="0.2">
      <c r="A87" s="327" t="s">
        <v>261</v>
      </c>
      <c r="B87" s="328">
        <v>3.3799999999999997E-2</v>
      </c>
      <c r="C87" s="409">
        <v>137.083</v>
      </c>
      <c r="D87" s="410">
        <v>118.758</v>
      </c>
      <c r="E87" s="410">
        <v>184.357</v>
      </c>
      <c r="F87" s="410">
        <v>143.67660000000001</v>
      </c>
    </row>
    <row r="88" spans="1:6" ht="13.5" x14ac:dyDescent="0.25">
      <c r="A88" s="411" t="s">
        <v>262</v>
      </c>
      <c r="B88" s="332">
        <v>1.4126000000000001</v>
      </c>
      <c r="C88" s="412">
        <v>92.42</v>
      </c>
      <c r="D88" s="413">
        <v>81.09</v>
      </c>
      <c r="E88" s="413">
        <v>116.4641</v>
      </c>
      <c r="F88" s="413">
        <v>95.811400000000006</v>
      </c>
    </row>
    <row r="89" spans="1:6" x14ac:dyDescent="0.2">
      <c r="A89" s="327" t="s">
        <v>263</v>
      </c>
      <c r="B89" s="328">
        <v>6.1699999999999998E-2</v>
      </c>
      <c r="C89" s="409">
        <v>117.39</v>
      </c>
      <c r="D89" s="410">
        <v>100.15</v>
      </c>
      <c r="E89" s="410">
        <v>138.20240000000001</v>
      </c>
      <c r="F89" s="410">
        <v>118.6216</v>
      </c>
    </row>
    <row r="90" spans="1:6" ht="13.5" x14ac:dyDescent="0.25">
      <c r="A90" s="411" t="s">
        <v>264</v>
      </c>
      <c r="B90" s="332">
        <v>0.24959999999999999</v>
      </c>
      <c r="C90" s="412">
        <v>96.04</v>
      </c>
      <c r="D90" s="413">
        <v>70.8</v>
      </c>
      <c r="E90" s="413">
        <v>138.57929999999999</v>
      </c>
      <c r="F90" s="413">
        <v>101.0741</v>
      </c>
    </row>
    <row r="91" spans="1:6" x14ac:dyDescent="0.2">
      <c r="A91" s="327" t="s">
        <v>265</v>
      </c>
      <c r="B91" s="328">
        <v>4.8000000000000001E-2</v>
      </c>
      <c r="C91" s="409">
        <v>110.2927</v>
      </c>
      <c r="D91" s="410">
        <v>87.68</v>
      </c>
      <c r="E91" s="410">
        <v>151.26320000000001</v>
      </c>
      <c r="F91" s="410">
        <v>112.8339</v>
      </c>
    </row>
    <row r="92" spans="1:6" ht="13.5" x14ac:dyDescent="0.25">
      <c r="A92" s="411"/>
      <c r="B92" s="332"/>
      <c r="C92" s="412"/>
      <c r="D92" s="413"/>
      <c r="E92" s="413"/>
      <c r="F92" s="413"/>
    </row>
    <row r="93" spans="1:6" x14ac:dyDescent="0.2">
      <c r="A93" s="327"/>
      <c r="B93" s="328"/>
      <c r="C93" s="409"/>
      <c r="D93" s="410"/>
      <c r="E93" s="410"/>
      <c r="F93" s="410"/>
    </row>
    <row r="94" spans="1:6" ht="13.5" x14ac:dyDescent="0.25">
      <c r="A94" s="411"/>
      <c r="B94" s="332"/>
      <c r="C94" s="412"/>
      <c r="D94" s="413"/>
      <c r="E94" s="413"/>
      <c r="F94" s="413"/>
    </row>
    <row r="95" spans="1:6" x14ac:dyDescent="0.2">
      <c r="A95" s="327"/>
      <c r="B95" s="328"/>
      <c r="C95" s="409"/>
      <c r="D95" s="410"/>
      <c r="E95" s="410"/>
      <c r="F95" s="410"/>
    </row>
    <row r="96" spans="1:6" ht="13.5" x14ac:dyDescent="0.25">
      <c r="A96" s="411"/>
      <c r="B96" s="332"/>
      <c r="C96" s="412"/>
      <c r="D96" s="413"/>
      <c r="E96" s="413"/>
      <c r="F96" s="413"/>
    </row>
    <row r="97" spans="1:6" x14ac:dyDescent="0.2">
      <c r="A97" s="327"/>
      <c r="B97" s="328"/>
      <c r="C97" s="409"/>
      <c r="D97" s="410"/>
      <c r="E97" s="410"/>
      <c r="F97" s="410"/>
    </row>
    <row r="98" spans="1:6" ht="13.5" x14ac:dyDescent="0.25">
      <c r="A98" s="411"/>
      <c r="B98" s="332"/>
      <c r="C98" s="412"/>
      <c r="D98" s="413"/>
      <c r="E98" s="413"/>
      <c r="F98" s="413"/>
    </row>
    <row r="99" spans="1:6" x14ac:dyDescent="0.2">
      <c r="A99" s="327"/>
      <c r="B99" s="328"/>
      <c r="C99" s="409"/>
      <c r="D99" s="410"/>
      <c r="E99" s="410"/>
      <c r="F99" s="410"/>
    </row>
    <row r="100" spans="1:6" ht="13.5" x14ac:dyDescent="0.25">
      <c r="A100" s="411"/>
      <c r="B100" s="332"/>
      <c r="C100" s="412"/>
      <c r="D100" s="413"/>
      <c r="E100" s="413"/>
      <c r="F100" s="413"/>
    </row>
    <row r="101" spans="1:6" x14ac:dyDescent="0.2">
      <c r="A101" s="327"/>
      <c r="B101" s="328"/>
      <c r="C101" s="409"/>
      <c r="D101" s="410"/>
      <c r="E101" s="410"/>
      <c r="F101" s="410"/>
    </row>
    <row r="102" spans="1:6" ht="13.5" x14ac:dyDescent="0.25">
      <c r="A102" s="411"/>
      <c r="B102" s="332"/>
      <c r="C102" s="412"/>
      <c r="D102" s="413"/>
      <c r="E102" s="413"/>
      <c r="F102" s="413"/>
    </row>
    <row r="103" spans="1:6" x14ac:dyDescent="0.2">
      <c r="A103" s="327"/>
      <c r="B103" s="328"/>
      <c r="C103" s="409"/>
      <c r="D103" s="410"/>
      <c r="E103" s="410"/>
      <c r="F103" s="410"/>
    </row>
    <row r="104" spans="1:6" ht="13.5" x14ac:dyDescent="0.25">
      <c r="A104" s="411"/>
      <c r="B104" s="332"/>
      <c r="C104" s="412"/>
      <c r="D104" s="413"/>
      <c r="E104" s="413"/>
      <c r="F104" s="413"/>
    </row>
    <row r="105" spans="1:6" x14ac:dyDescent="0.2">
      <c r="A105" s="327"/>
      <c r="B105" s="328"/>
      <c r="C105" s="409"/>
      <c r="D105" s="410"/>
      <c r="E105" s="410"/>
      <c r="F105" s="410"/>
    </row>
    <row r="106" spans="1:6" ht="13.5" x14ac:dyDescent="0.25">
      <c r="A106" s="411"/>
      <c r="B106" s="332"/>
      <c r="C106" s="412"/>
      <c r="D106" s="413"/>
      <c r="E106" s="413"/>
      <c r="F106" s="413"/>
    </row>
    <row r="107" spans="1:6" x14ac:dyDescent="0.2">
      <c r="A107" s="327"/>
      <c r="B107" s="328"/>
      <c r="C107" s="409"/>
      <c r="D107" s="410"/>
      <c r="E107" s="410"/>
      <c r="F107" s="410"/>
    </row>
    <row r="108" spans="1:6" ht="13.5" x14ac:dyDescent="0.25">
      <c r="A108" s="411"/>
      <c r="B108" s="332"/>
      <c r="C108" s="412"/>
      <c r="D108" s="413"/>
      <c r="E108" s="413"/>
      <c r="F108" s="413"/>
    </row>
    <row r="109" spans="1:6" x14ac:dyDescent="0.2">
      <c r="A109" s="327"/>
      <c r="B109" s="328"/>
      <c r="C109" s="409"/>
      <c r="D109" s="410"/>
      <c r="E109" s="410"/>
      <c r="F109" s="410"/>
    </row>
    <row r="110" spans="1:6" ht="13.5" x14ac:dyDescent="0.25">
      <c r="A110" s="411"/>
      <c r="B110" s="332"/>
      <c r="C110" s="412"/>
      <c r="D110" s="413"/>
      <c r="E110" s="413"/>
      <c r="F110" s="413"/>
    </row>
    <row r="111" spans="1:6" x14ac:dyDescent="0.2">
      <c r="A111" s="327"/>
      <c r="B111" s="328"/>
      <c r="C111" s="409"/>
      <c r="D111" s="410"/>
      <c r="E111" s="410"/>
      <c r="F111" s="410"/>
    </row>
    <row r="112" spans="1:6" ht="13.5" x14ac:dyDescent="0.25">
      <c r="A112" s="411"/>
      <c r="B112" s="332"/>
      <c r="C112" s="412"/>
      <c r="D112" s="413"/>
      <c r="E112" s="413"/>
      <c r="F112" s="413"/>
    </row>
    <row r="113" spans="1:6" x14ac:dyDescent="0.2">
      <c r="A113" s="327"/>
      <c r="B113" s="328"/>
      <c r="C113" s="409"/>
      <c r="D113" s="410"/>
      <c r="E113" s="410"/>
      <c r="F113" s="410"/>
    </row>
    <row r="114" spans="1:6" ht="13.5" x14ac:dyDescent="0.25">
      <c r="A114" s="411"/>
      <c r="B114" s="332"/>
      <c r="C114" s="412"/>
      <c r="D114" s="413"/>
      <c r="E114" s="413"/>
      <c r="F114" s="413"/>
    </row>
    <row r="115" spans="1:6" x14ac:dyDescent="0.2">
      <c r="A115" s="327"/>
      <c r="B115" s="328"/>
      <c r="C115" s="409"/>
      <c r="D115" s="410"/>
      <c r="E115" s="410"/>
      <c r="F115" s="410"/>
    </row>
    <row r="116" spans="1:6" ht="13.5" x14ac:dyDescent="0.25">
      <c r="A116" s="411"/>
      <c r="B116" s="332"/>
      <c r="C116" s="412"/>
      <c r="D116" s="413"/>
      <c r="E116" s="413"/>
      <c r="F116" s="413"/>
    </row>
    <row r="117" spans="1:6" x14ac:dyDescent="0.2">
      <c r="A117" s="327"/>
      <c r="B117" s="328"/>
      <c r="C117" s="409"/>
      <c r="D117" s="410"/>
      <c r="E117" s="410"/>
      <c r="F117" s="410"/>
    </row>
    <row r="118" spans="1:6" ht="13.5" x14ac:dyDescent="0.25">
      <c r="A118" s="411"/>
      <c r="B118" s="332"/>
      <c r="C118" s="412"/>
      <c r="D118" s="413"/>
      <c r="E118" s="413"/>
      <c r="F118" s="413"/>
    </row>
    <row r="119" spans="1:6" x14ac:dyDescent="0.2">
      <c r="A119" s="327"/>
      <c r="B119" s="328"/>
      <c r="C119" s="409"/>
      <c r="D119" s="410"/>
      <c r="E119" s="410"/>
      <c r="F119" s="410"/>
    </row>
    <row r="120" spans="1:6" ht="13.5" x14ac:dyDescent="0.25">
      <c r="A120" s="411"/>
      <c r="B120" s="332"/>
      <c r="C120" s="412"/>
      <c r="D120" s="413"/>
      <c r="E120" s="413"/>
      <c r="F120" s="413"/>
    </row>
    <row r="121" spans="1:6" x14ac:dyDescent="0.2">
      <c r="A121" s="327"/>
      <c r="B121" s="328"/>
      <c r="C121" s="409"/>
      <c r="D121" s="410"/>
      <c r="E121" s="410"/>
      <c r="F121" s="410"/>
    </row>
    <row r="122" spans="1:6" ht="13.5" x14ac:dyDescent="0.25">
      <c r="A122" s="411"/>
      <c r="B122" s="332"/>
      <c r="C122" s="412"/>
      <c r="D122" s="413"/>
      <c r="E122" s="413"/>
      <c r="F122" s="413"/>
    </row>
    <row r="123" spans="1:6" x14ac:dyDescent="0.2">
      <c r="A123" s="327"/>
      <c r="B123" s="328"/>
      <c r="C123" s="409"/>
      <c r="D123" s="410"/>
      <c r="E123" s="410"/>
      <c r="F123" s="410"/>
    </row>
    <row r="124" spans="1:6" ht="13.5" x14ac:dyDescent="0.25">
      <c r="A124" s="411"/>
      <c r="B124" s="332"/>
      <c r="C124" s="412"/>
      <c r="D124" s="413"/>
      <c r="E124" s="413"/>
      <c r="F124" s="413"/>
    </row>
    <row r="125" spans="1:6" x14ac:dyDescent="0.2">
      <c r="A125" s="327"/>
      <c r="B125" s="328"/>
      <c r="C125" s="409"/>
      <c r="D125" s="410"/>
      <c r="E125" s="410"/>
      <c r="F125" s="410"/>
    </row>
    <row r="126" spans="1:6" ht="13.5" x14ac:dyDescent="0.25">
      <c r="A126" s="411"/>
      <c r="B126" s="332"/>
      <c r="C126" s="412"/>
      <c r="D126" s="413"/>
      <c r="E126" s="413"/>
      <c r="F126" s="413"/>
    </row>
    <row r="127" spans="1:6" x14ac:dyDescent="0.2">
      <c r="A127" s="327"/>
      <c r="B127" s="328"/>
      <c r="C127" s="409"/>
      <c r="D127" s="410"/>
      <c r="E127" s="410"/>
      <c r="F127" s="410"/>
    </row>
    <row r="128" spans="1:6" ht="13.5" x14ac:dyDescent="0.25">
      <c r="A128" s="411"/>
      <c r="B128" s="332"/>
      <c r="C128" s="412"/>
      <c r="D128" s="413"/>
      <c r="E128" s="413"/>
      <c r="F128" s="413"/>
    </row>
    <row r="129" spans="1:6" x14ac:dyDescent="0.2">
      <c r="A129" s="327"/>
      <c r="B129" s="328"/>
      <c r="C129" s="409"/>
      <c r="D129" s="410"/>
      <c r="E129" s="410"/>
      <c r="F129" s="410"/>
    </row>
    <row r="130" spans="1:6" ht="13.5" x14ac:dyDescent="0.25">
      <c r="A130" s="411"/>
      <c r="B130" s="332"/>
      <c r="C130" s="412"/>
      <c r="D130" s="413"/>
      <c r="E130" s="413"/>
      <c r="F130" s="413"/>
    </row>
    <row r="131" spans="1:6" x14ac:dyDescent="0.2">
      <c r="A131" s="327"/>
      <c r="B131" s="328"/>
      <c r="C131" s="409"/>
      <c r="D131" s="410"/>
      <c r="E131" s="410"/>
      <c r="F131" s="410"/>
    </row>
    <row r="132" spans="1:6" ht="13.5" x14ac:dyDescent="0.25">
      <c r="A132" s="411"/>
      <c r="B132" s="332"/>
      <c r="C132" s="412"/>
      <c r="D132" s="413"/>
      <c r="E132" s="413"/>
      <c r="F132" s="413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CZ063</dc:subject>
  <dc:creator>MPSV ČR</dc:creator>
  <cp:lastModifiedBy>Novotný Michal</cp:lastModifiedBy>
  <dcterms:created xsi:type="dcterms:W3CDTF">2019-03-19T10:03:25Z</dcterms:created>
  <dcterms:modified xsi:type="dcterms:W3CDTF">2019-03-19T10:03:28Z</dcterms:modified>
</cp:coreProperties>
</file>