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204CE8CE-31CF-40E2-9A49-374422B57449}" xr6:coauthVersionLast="45" xr6:coauthVersionMax="45" xr10:uidLastSave="{00000000-0000-0000-0000-000000000000}"/>
  <bookViews>
    <workbookView xWindow="-120" yWindow="-120" windowWidth="29040" windowHeight="15840" xr2:uid="{4A965510-24BF-4982-97C6-D9DF8053BBD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'MZS-M8'!$A$12:$L$120</definedName>
    <definedName name="_xlnm.Print_Area" localSheetId="4">'MZS-T0'!$A$1:$F$35</definedName>
    <definedName name="_xlnm.Print_Area" localSheetId="5">'MZS-T8'!$A$14:$G$115</definedName>
    <definedName name="_xlnm.Print_Area" localSheetId="6">'MZS-V0'!$A$1:$F$31</definedName>
    <definedName name="_xlnm.Print_Area" localSheetId="7">'MZS-V1'!$A$1:$F$48</definedName>
    <definedName name="_xlnm.Print_Area" localSheetId="8">'MZS-V8'!$A$13:$F$122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J27" i="5" s="1"/>
  <c r="I26" i="5"/>
  <c r="J26" i="5" s="1"/>
  <c r="I25" i="5"/>
  <c r="J25" i="5" s="1"/>
  <c r="I24" i="5"/>
  <c r="I23" i="5"/>
  <c r="J24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3" i="5" l="1"/>
</calcChain>
</file>

<file path=xl/sharedStrings.xml><?xml version="1.0" encoding="utf-8"?>
<sst xmlns="http://schemas.openxmlformats.org/spreadsheetml/2006/main" count="832" uniqueCount="289">
  <si>
    <t>MZS-M0</t>
  </si>
  <si>
    <t>CZ053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</si>
  <si>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</si>
  <si>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</si>
  <si>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</si>
  <si>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</si>
  <si>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</si>
  <si>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</si>
  <si>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</si>
  <si>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</si>
  <si>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</si>
  <si>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</si>
  <si>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</si>
  <si>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</si>
  <si>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</si>
  <si>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</si>
  <si>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</si>
  <si>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</si>
  <si>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</si>
  <si>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</si>
  <si>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</si>
  <si>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</si>
  <si>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</si>
  <si>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</si>
  <si>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</si>
  <si>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</si>
  <si>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</si>
  <si>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</si>
  <si>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</si>
  <si>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</si>
  <si>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</si>
  <si>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</si>
  <si>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</si>
  <si>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</si>
  <si>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</si>
  <si>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</si>
  <si>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</si>
  <si>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</si>
  <si>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</si>
  <si>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</si>
  <si>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</si>
  <si>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</si>
  <si>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</si>
  <si>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</si>
  <si>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</si>
  <si>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</si>
  <si>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</si>
  <si>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</si>
  <si>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</si>
  <si>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</si>
  <si>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</si>
  <si>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</si>
  <si>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</si>
  <si>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</si>
  <si>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</si>
  <si>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</si>
  <si>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</si>
  <si>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</si>
  <si>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</si>
  <si>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</si>
  <si>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</si>
  <si>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</si>
  <si>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</si>
  <si>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</si>
  <si>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</si>
  <si>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</si>
  <si>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</si>
  <si>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</si>
  <si>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</si>
  <si>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</si>
  <si>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</si>
  <si>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</si>
  <si>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</si>
  <si>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</si>
  <si>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</si>
  <si>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</si>
  <si>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</si>
  <si>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</si>
  <si>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</si>
  <si>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</si>
  <si>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</si>
  <si>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</si>
  <si>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</si>
  <si>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</si>
  <si>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</si>
  <si>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</si>
  <si>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</si>
  <si>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</si>
  <si>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</si>
  <si>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</si>
  <si>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</si>
  <si>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</si>
  <si>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</si>
  <si>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</si>
  <si>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</si>
  <si>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</si>
  <si>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</si>
  <si>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</si>
  <si>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</si>
  <si>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</si>
  <si>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</si>
  <si>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</si>
  <si>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</si>
  <si>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</si>
  <si>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</si>
  <si>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</si>
  <si>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</si>
  <si>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</si>
  <si>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</si>
  <si>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</si>
  <si>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</si>
  <si>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</si>
  <si>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</si>
  <si>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</si>
  <si>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</si>
  <si>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</si>
  <si>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</si>
  <si>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</si>
  <si>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</si>
  <si>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</si>
  <si>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</si>
  <si>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</si>
  <si>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</si>
  <si>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</si>
  <si>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</si>
  <si>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</si>
  <si>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</si>
  <si>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</si>
  <si>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</si>
  <si>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</si>
  <si>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</si>
  <si>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</si>
  <si>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</si>
  <si>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</si>
  <si>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</si>
  <si>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</si>
  <si>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</si>
  <si>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</si>
  <si>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2120 Specialisté matematiky, statistiky a pojistné matematiky</t>
  </si>
  <si>
    <t>2141 Specialisté v oblasti průmysl.inženýrství a příbuz.oblastech</t>
  </si>
  <si>
    <t>2145 Chemičtí inženýři a specialisté v příbuzných oborech</t>
  </si>
  <si>
    <t>2149 Specialisté v oblasti techniky v ostatních oborech</t>
  </si>
  <si>
    <t>2151 Inženýři elektrotechnici a energetici</t>
  </si>
  <si>
    <t>2212 Lékaři specialisté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</si>
  <si>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</si>
  <si>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</si>
  <si>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</si>
  <si>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</si>
  <si>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</si>
  <si>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</si>
  <si>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2511 Systémoví analytici</t>
  </si>
  <si>
    <t>2514 Programátoři počítačových aplikací specialisté</t>
  </si>
  <si>
    <t>2522 Systémoví administrátoři, správci počítačových sítí</t>
  </si>
  <si>
    <t>2619 Specialisté v oblasti práva a příbuzných oblastech j.n.</t>
  </si>
  <si>
    <t>2635 Specialisté v oblasti sociální práce</t>
  </si>
  <si>
    <t>2636 Specialisté v církevní oblasti a v příbuzných oblastech</t>
  </si>
  <si>
    <t>3112 Stavební technici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</si>
  <si>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</si>
  <si>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</si>
  <si>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</si>
  <si>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</si>
  <si>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</si>
  <si>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</si>
  <si>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</si>
  <si>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</si>
  <si>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</si>
  <si>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</si>
  <si>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</si>
  <si>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</si>
  <si>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</si>
  <si>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</si>
  <si>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</si>
  <si>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</si>
  <si>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</si>
  <si>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</si>
  <si>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</si>
  <si>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</si>
  <si>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4110 Všeobecní administrativní pracovníci</t>
  </si>
  <si>
    <t>4120 Sekretáři (všeobecní)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</si>
  <si>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</si>
  <si>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</si>
  <si>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</si>
  <si>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</si>
  <si>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</si>
  <si>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4226 Recepční (kr.recepčních v hotelích, ubytovacích zařízeních)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</si>
  <si>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</si>
  <si>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</si>
  <si>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</si>
  <si>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</si>
  <si>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</si>
  <si>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</si>
  <si>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</si>
  <si>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</si>
  <si>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</si>
  <si>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</si>
  <si>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</si>
  <si>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5245 Obsluha čerpacích stanic, mycích linek dopravních prostředků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</si>
  <si>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</si>
  <si>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</si>
  <si>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</si>
  <si>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7132 Lakýrníci a natěrači (kromě stavebních)</t>
  </si>
  <si>
    <t>7212 Svářeči, řezači plamenem a páječi</t>
  </si>
  <si>
    <t>7213 Pracovníci na zpracování plechu</t>
  </si>
  <si>
    <t>7214 Montéři kovových konstrukcí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</si>
  <si>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</si>
  <si>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</si>
  <si>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</si>
  <si>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7322 Tiskaři</t>
  </si>
  <si>
    <t>7411 Stavební a provozní elektrikáři</t>
  </si>
  <si>
    <t>7412 Elektromechanici</t>
  </si>
  <si>
    <t>7534 Čalouníci a příbuzní pracovníci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</si>
  <si>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</si>
  <si>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</si>
  <si>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</si>
  <si>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</si>
  <si>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</si>
  <si>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8157 Obsluha strojů v prádelnách a čistírnách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</si>
  <si>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</si>
  <si>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</si>
  <si>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</si>
  <si>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</si>
  <si>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</si>
  <si>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</si>
  <si>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</si>
  <si>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</si>
  <si>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</si>
  <si>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</si>
  <si>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</si>
  <si>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</si>
  <si>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9312 Figuranti,dělníci výkop.prací a dělníci výstavby inženýr.děl</t>
  </si>
  <si>
    <t>9321 Ruční baliči, plniči a etiketovači</t>
  </si>
  <si>
    <t>9329 Ostatní pomocní pracovníci ve výrobě</t>
  </si>
  <si>
    <t>9333 Pomocní manipulační pracovníci (kromě výroby)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</si>
  <si>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</si>
  <si>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</si>
  <si>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</si>
  <si>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</si>
  <si>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</si>
  <si>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</si>
  <si>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</si>
  <si>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</si>
  <si>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</si>
  <si>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</si>
  <si>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</si>
  <si>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</si>
  <si>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</si>
  <si>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</si>
  <si>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</si>
  <si>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</si>
  <si>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</si>
  <si>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</si>
  <si>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</si>
  <si>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</si>
  <si>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</si>
  <si>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</si>
  <si>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</si>
  <si>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</si>
  <si>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</si>
  <si>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</si>
  <si>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</si>
  <si>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</si>
  <si>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</si>
  <si>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</si>
  <si>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</si>
  <si>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</si>
  <si>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9112 Uklízeči a pomocníci v hotelích,admin.,průmysl.a j.objektech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</si>
  <si>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</si>
  <si>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</si>
  <si>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</si>
  <si>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</si>
  <si>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</si>
  <si>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</si>
  <si>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</si>
  <si>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</si>
  <si>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</si>
  <si>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</si>
  <si>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</si>
  <si>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</si>
  <si>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</si>
  <si>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</si>
  <si>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</si>
  <si>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</si>
  <si>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</si>
  <si>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</si>
  <si>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</si>
  <si>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</si>
  <si>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Pardubický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</si>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</sst>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3B686A78-C9B2-4B81-B629-F08DB38002B3}"/>
    <cellStyle name="normal" xfId="6" xr:uid="{CFB565AB-F7C7-46DD-B236-0E5F1D189665}"/>
    <cellStyle name="Normální" xfId="0" builtinId="0"/>
    <cellStyle name="normální 2 4" xfId="15" xr:uid="{A865A564-F4DC-4CD3-8F17-17BAA32C002C}"/>
    <cellStyle name="normální 3" xfId="3" xr:uid="{01B953FD-E614-4A7C-BE6B-895D6F561C17}"/>
    <cellStyle name="normální_021 ISPV 2" xfId="2" xr:uid="{1617D68A-8078-48D6-AD01-4ABD22EFC2FD}"/>
    <cellStyle name="normální_021 ISPV 2 2" xfId="9" xr:uid="{CE0FDEE8-4E55-4BB5-B1B7-996D6E390DE6}"/>
    <cellStyle name="normální_022 ISPV 2" xfId="1" xr:uid="{8D67138B-FEE5-4456-9357-301101F7EAEF}"/>
    <cellStyle name="normální_022 ISPVNP vaz 2" xfId="4" xr:uid="{D21AF0A8-7494-45A6-8680-2C892B5F4E51}"/>
    <cellStyle name="normální_022 ISPVP vaz 2" xfId="5" xr:uid="{DC1869EC-9F98-4227-A0E0-7C70890494E9}"/>
    <cellStyle name="normální_022 ISPVP vaz 3" xfId="11" xr:uid="{8CBA8EBB-352D-4B91-AF7D-F913D3202C1E}"/>
    <cellStyle name="normální_994 ISPV podnikatelská sféra 2" xfId="14" xr:uid="{B98EE39E-3882-4A2D-8EC7-ED7DD5D1B989}"/>
    <cellStyle name="normální_ISPV984" xfId="8" xr:uid="{90078A6B-5515-4330-B88A-B857C63AE51C}"/>
    <cellStyle name="normální_ISPV984 2" xfId="17" xr:uid="{713006D9-5096-4BD7-BF63-4D1F7ED4481C}"/>
    <cellStyle name="normální_M1 vazena" xfId="7" xr:uid="{6A40BCE9-F3D4-4D13-B9D5-133EB24BFCFC}"/>
    <cellStyle name="normální_M1 vazena 2" xfId="16" xr:uid="{B2BF27B4-76A2-45AC-8CF4-A43DDC1745BF}"/>
    <cellStyle name="normální_NewTables var c M5 navrh" xfId="10" xr:uid="{9518399E-8EAC-47F2-8D6B-5674BCEF247F}"/>
    <cellStyle name="normální_Vystupy_MPSV" xfId="12" xr:uid="{893AAB8B-0C3F-488B-979F-B870C74D9BEA}"/>
    <cellStyle name="procent 2" xfId="13" xr:uid="{E721B7ED-C5B6-4C7D-9031-2AC9C077C7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5043.8840999999993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5043.8840999999993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22700.5897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9-4AC0-AEE3-80D9EA2777A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1F9-4AC0-AEE3-80D9EA2777A9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6041.8286999999982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F9-4AC0-AEE3-80D9EA2777A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10552.505600000004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5043.8840999999993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8274.3855000000003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F9-4AC0-AEE3-80D9EA277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32070.7156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1F9-4AC0-AEE3-80D9EA277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1D1-4CA3-9E99-9F055652CD6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1D1-4CA3-9E99-9F055652CD6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1D1-4CA3-9E99-9F055652CD6E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141.57510000000002</c:v>
                </c:pt>
                <c:pt idx="1">
                  <c:v>14.4291</c:v>
                </c:pt>
                <c:pt idx="2">
                  <c:v>7.46</c:v>
                </c:pt>
                <c:pt idx="3">
                  <c:v>6.5238999999999976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D1-4CA3-9E99-9F055652C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30.677300000000002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30.677300000000002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130.6773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E-422B-B716-28FDB2CB0CF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7BE-422B-B716-28FDB2CB0CFA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35.791899999999998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BE-422B-B716-28FDB2CB0CF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64.321100000000001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30.677300000000002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49.528300000000002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BE-422B-B716-28FDB2CB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186.73740000000001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7BE-422B-B716-28FDB2CB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7FE83D5-7B18-4E92-92D1-D408CD3F4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067A431-B6A0-4ED6-9898-4B2838C3A752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8E71668-4E17-4E43-997E-019844C9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B86491D-27DB-4DC2-A714-040F2A9FC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6B80FB4-FA69-42D6-8AF2-B214985D2191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51E1F2C-1E2C-4967-8450-78BBFEDEB5B8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D7BE662-923D-41E3-8218-BADDD5E8B426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42085FE-E84F-47A1-9A67-2FBE6BC674FE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274864</xdr:rowOff>
    </xdr:from>
    <xdr:to>
      <xdr:col>4</xdr:col>
      <xdr:colOff>69397</xdr:colOff>
      <xdr:row>31</xdr:row>
      <xdr:rowOff>206829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17F5D39-83AF-418C-A04C-7453A9A4FE5D}"/>
            </a:ext>
          </a:extLst>
        </xdr:cNvPr>
        <xdr:cNvSpPr txBox="1"/>
      </xdr:nvSpPr>
      <xdr:spPr>
        <a:xfrm>
          <a:off x="4260397" y="81996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C4F4B3F-4EFC-4BAA-BA65-67B2305BA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EE04CFB-E70F-44DF-B830-69B5E1A0655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1174CE7-F842-47C5-92F1-9061E92C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32070.7156</v>
          </cell>
        </row>
        <row r="33">
          <cell r="B33">
            <v>5043.8840999999993</v>
          </cell>
          <cell r="C33">
            <v>22700.5897</v>
          </cell>
          <cell r="D33">
            <v>6041.8286999999982</v>
          </cell>
          <cell r="E33">
            <v>8274.3855000000003</v>
          </cell>
          <cell r="F33">
            <v>10552.505600000004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141.57510000000002</v>
          </cell>
        </row>
        <row r="25">
          <cell r="H25" t="str">
            <v>Dovolená</v>
          </cell>
          <cell r="I25">
            <v>14.4291</v>
          </cell>
        </row>
        <row r="26">
          <cell r="H26" t="str">
            <v>Nemoc</v>
          </cell>
          <cell r="I26">
            <v>7.46</v>
          </cell>
        </row>
        <row r="27">
          <cell r="H27" t="str">
            <v>Jiné</v>
          </cell>
          <cell r="I27">
            <v>6.5238999999999976</v>
          </cell>
        </row>
      </sheetData>
      <sheetData sheetId="7"/>
      <sheetData sheetId="8">
        <row r="16">
          <cell r="D16">
            <v>186.73740000000001</v>
          </cell>
        </row>
        <row r="22">
          <cell r="B22">
            <v>30.677300000000002</v>
          </cell>
          <cell r="C22">
            <v>130.6773</v>
          </cell>
          <cell r="D22">
            <v>35.791899999999998</v>
          </cell>
          <cell r="E22">
            <v>49.528300000000002</v>
          </cell>
          <cell r="F22">
            <v>64.321100000000001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C339A-F1A2-42C5-BF0C-EEA91CF036B2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285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286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28742.418399999999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287</v>
      </c>
      <c r="C9" s="23"/>
      <c r="D9" s="440">
        <v>105.560874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17656.705600000001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22700.5897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28742.418399999999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37016.803899999999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47569.309500000003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32070.7156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61.6693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16.47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4.6100000000000003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11.03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173.4496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288</v>
      </c>
      <c r="C29" s="462"/>
      <c r="D29" s="58">
        <v>143.80510000000001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5043.8840999999993</v>
      </c>
      <c r="C33" s="55">
        <v>22700.5897</v>
      </c>
      <c r="D33" s="56">
        <v>6041.8286999999982</v>
      </c>
      <c r="E33" s="56">
        <v>8274.3855000000003</v>
      </c>
      <c r="F33" s="56">
        <v>10552.505600000004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AA3D3-E584-4F5F-A32D-475EACCB9092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H35" sqref="H35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Pardubický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Pardubický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143.80510000000001</v>
      </c>
      <c r="E12" s="137">
        <v>28742.418399999999</v>
      </c>
      <c r="F12" s="138">
        <v>105.5608</v>
      </c>
      <c r="G12" s="139">
        <v>17656.705600000001</v>
      </c>
      <c r="H12" s="139">
        <v>22700.5897</v>
      </c>
      <c r="I12" s="139">
        <v>37016.803899999999</v>
      </c>
      <c r="J12" s="139">
        <v>47569.309500000003</v>
      </c>
      <c r="K12" s="140">
        <v>32070.7156</v>
      </c>
      <c r="L12" s="141">
        <v>16.47</v>
      </c>
      <c r="M12" s="141">
        <v>4.6100000000000003</v>
      </c>
      <c r="N12" s="141">
        <v>11.03</v>
      </c>
      <c r="O12" s="141">
        <v>173.4496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0.42649999999999999</v>
      </c>
      <c r="E13" s="144">
        <v>23224.633099999999</v>
      </c>
      <c r="F13" s="145">
        <v>105.9691</v>
      </c>
      <c r="G13" s="146">
        <v>16322.389800000001</v>
      </c>
      <c r="H13" s="146">
        <v>20501.689200000001</v>
      </c>
      <c r="I13" s="146">
        <v>26723.06</v>
      </c>
      <c r="J13" s="146">
        <v>30873.922399999999</v>
      </c>
      <c r="K13" s="147">
        <v>23761.945899999999</v>
      </c>
      <c r="L13" s="148">
        <v>11.39</v>
      </c>
      <c r="M13" s="148">
        <v>5.65</v>
      </c>
      <c r="N13" s="148">
        <v>9.1999999999999993</v>
      </c>
      <c r="O13" s="148">
        <v>175.56540000000001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23.619900000000001</v>
      </c>
      <c r="E14" s="151">
        <v>27071.0298</v>
      </c>
      <c r="F14" s="152">
        <v>104.80840000000001</v>
      </c>
      <c r="G14" s="153">
        <v>17405.969300000001</v>
      </c>
      <c r="H14" s="153">
        <v>22101.991900000001</v>
      </c>
      <c r="I14" s="153">
        <v>33036.6394</v>
      </c>
      <c r="J14" s="153">
        <v>39647.991000000002</v>
      </c>
      <c r="K14" s="154">
        <v>28215.621200000001</v>
      </c>
      <c r="L14" s="155">
        <v>15</v>
      </c>
      <c r="M14" s="155">
        <v>4.6900000000000004</v>
      </c>
      <c r="N14" s="155">
        <v>10.61</v>
      </c>
      <c r="O14" s="155">
        <v>173.47030000000001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30.862500000000001</v>
      </c>
      <c r="E15" s="151">
        <v>30509.415099999998</v>
      </c>
      <c r="F15" s="152">
        <v>104.9909</v>
      </c>
      <c r="G15" s="153">
        <v>17616.904500000001</v>
      </c>
      <c r="H15" s="153">
        <v>23444.5586</v>
      </c>
      <c r="I15" s="153">
        <v>38711.661500000002</v>
      </c>
      <c r="J15" s="153">
        <v>48843.623800000001</v>
      </c>
      <c r="K15" s="154">
        <v>32708.366300000002</v>
      </c>
      <c r="L15" s="155">
        <v>16.600000000000001</v>
      </c>
      <c r="M15" s="155">
        <v>4.2300000000000004</v>
      </c>
      <c r="N15" s="155">
        <v>11.16</v>
      </c>
      <c r="O15" s="155">
        <v>173.56950000000001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45.436</v>
      </c>
      <c r="E16" s="151">
        <v>29211.128799999999</v>
      </c>
      <c r="F16" s="152">
        <v>105.82680000000001</v>
      </c>
      <c r="G16" s="153">
        <v>17981.1666</v>
      </c>
      <c r="H16" s="153">
        <v>23107.256600000001</v>
      </c>
      <c r="I16" s="153">
        <v>38448.971400000002</v>
      </c>
      <c r="J16" s="153">
        <v>49852.845000000001</v>
      </c>
      <c r="K16" s="154">
        <v>33196.224600000001</v>
      </c>
      <c r="L16" s="155">
        <v>16.47</v>
      </c>
      <c r="M16" s="155">
        <v>4.47</v>
      </c>
      <c r="N16" s="155">
        <v>11</v>
      </c>
      <c r="O16" s="155">
        <v>173.38720000000001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33.775500000000001</v>
      </c>
      <c r="E17" s="151">
        <v>28336.959699999999</v>
      </c>
      <c r="F17" s="152">
        <v>106.4717</v>
      </c>
      <c r="G17" s="153">
        <v>17398.083299999998</v>
      </c>
      <c r="H17" s="153">
        <v>22066.980800000001</v>
      </c>
      <c r="I17" s="153">
        <v>36422.679799999998</v>
      </c>
      <c r="J17" s="153">
        <v>47934.819900000002</v>
      </c>
      <c r="K17" s="154">
        <v>32218.578099999999</v>
      </c>
      <c r="L17" s="155">
        <v>17.149999999999999</v>
      </c>
      <c r="M17" s="155">
        <v>4.67</v>
      </c>
      <c r="N17" s="155">
        <v>11.18</v>
      </c>
      <c r="O17" s="155">
        <v>173.2432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9.6844999999999999</v>
      </c>
      <c r="E18" s="151">
        <v>29303.7988</v>
      </c>
      <c r="F18" s="152">
        <v>106.5093</v>
      </c>
      <c r="G18" s="153">
        <v>17840.786400000001</v>
      </c>
      <c r="H18" s="153">
        <v>21841.338</v>
      </c>
      <c r="I18" s="153">
        <v>38545.773099999999</v>
      </c>
      <c r="J18" s="153">
        <v>51138.219799999999</v>
      </c>
      <c r="K18" s="154">
        <v>34010.934800000003</v>
      </c>
      <c r="L18" s="155">
        <v>16.97</v>
      </c>
      <c r="M18" s="155">
        <v>6.05</v>
      </c>
      <c r="N18" s="155">
        <v>11.17</v>
      </c>
      <c r="O18" s="155">
        <v>173.93610000000001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87.308700000000002</v>
      </c>
      <c r="E20" s="137">
        <v>31227.257000000001</v>
      </c>
      <c r="F20" s="138">
        <v>105.62560000000001</v>
      </c>
      <c r="G20" s="139">
        <v>18043.348099999999</v>
      </c>
      <c r="H20" s="139">
        <v>24535.184300000001</v>
      </c>
      <c r="I20" s="139">
        <v>40039.104399999997</v>
      </c>
      <c r="J20" s="139">
        <v>51397.582600000002</v>
      </c>
      <c r="K20" s="140">
        <v>34703.315300000002</v>
      </c>
      <c r="L20" s="141">
        <v>17.72</v>
      </c>
      <c r="M20" s="141">
        <v>4.6900000000000004</v>
      </c>
      <c r="N20" s="141">
        <v>10.96</v>
      </c>
      <c r="O20" s="141">
        <v>174.40549999999999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0.27900000000000003</v>
      </c>
      <c r="E21" s="144">
        <v>24141.426800000001</v>
      </c>
      <c r="F21" s="145">
        <v>108.6645</v>
      </c>
      <c r="G21" s="146">
        <v>18289.786199999999</v>
      </c>
      <c r="H21" s="146">
        <v>22298.759600000001</v>
      </c>
      <c r="I21" s="146">
        <v>28086.5533</v>
      </c>
      <c r="J21" s="146">
        <v>31737.877499999999</v>
      </c>
      <c r="K21" s="147">
        <v>24843.5121</v>
      </c>
      <c r="L21" s="148">
        <v>11.58</v>
      </c>
      <c r="M21" s="148">
        <v>5.63</v>
      </c>
      <c r="N21" s="148">
        <v>9.5</v>
      </c>
      <c r="O21" s="148">
        <v>177.77930000000001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15.034599999999999</v>
      </c>
      <c r="E22" s="151">
        <v>28285.217100000002</v>
      </c>
      <c r="F22" s="152">
        <v>103.7223</v>
      </c>
      <c r="G22" s="153">
        <v>17635.921200000001</v>
      </c>
      <c r="H22" s="153">
        <v>23312.581300000002</v>
      </c>
      <c r="I22" s="153">
        <v>34665.4689</v>
      </c>
      <c r="J22" s="153">
        <v>41569.979800000001</v>
      </c>
      <c r="K22" s="154">
        <v>29495.308199999999</v>
      </c>
      <c r="L22" s="155">
        <v>16.2</v>
      </c>
      <c r="M22" s="155">
        <v>4.6100000000000003</v>
      </c>
      <c r="N22" s="155">
        <v>10.61</v>
      </c>
      <c r="O22" s="155">
        <v>173.899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20.0703</v>
      </c>
      <c r="E23" s="151">
        <v>32644.592799999999</v>
      </c>
      <c r="F23" s="152">
        <v>105.1661</v>
      </c>
      <c r="G23" s="153">
        <v>17366.529299999998</v>
      </c>
      <c r="H23" s="153">
        <v>25058.435000000001</v>
      </c>
      <c r="I23" s="153">
        <v>41172.2065</v>
      </c>
      <c r="J23" s="153">
        <v>52345.270400000001</v>
      </c>
      <c r="K23" s="154">
        <v>34820.159200000002</v>
      </c>
      <c r="L23" s="155">
        <v>17.73</v>
      </c>
      <c r="M23" s="155">
        <v>4.28</v>
      </c>
      <c r="N23" s="155">
        <v>11.03</v>
      </c>
      <c r="O23" s="155">
        <v>174.34950000000001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25.3231</v>
      </c>
      <c r="E24" s="151">
        <v>32630.8668</v>
      </c>
      <c r="F24" s="152">
        <v>105.62139999999999</v>
      </c>
      <c r="G24" s="153">
        <v>18101.250800000002</v>
      </c>
      <c r="H24" s="153">
        <v>25564.203300000001</v>
      </c>
      <c r="I24" s="153">
        <v>43046.0576</v>
      </c>
      <c r="J24" s="153">
        <v>56311.0363</v>
      </c>
      <c r="K24" s="154">
        <v>36964.891300000003</v>
      </c>
      <c r="L24" s="155">
        <v>17.66</v>
      </c>
      <c r="M24" s="155">
        <v>4.53</v>
      </c>
      <c r="N24" s="155">
        <v>10.91</v>
      </c>
      <c r="O24" s="155">
        <v>174.64019999999999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19.230699999999999</v>
      </c>
      <c r="E25" s="151">
        <v>30842.608</v>
      </c>
      <c r="F25" s="152">
        <v>106.4064</v>
      </c>
      <c r="G25" s="153">
        <v>18239.583299999998</v>
      </c>
      <c r="H25" s="153">
        <v>24571.288700000001</v>
      </c>
      <c r="I25" s="153">
        <v>39640.941099999996</v>
      </c>
      <c r="J25" s="153">
        <v>51515.996899999998</v>
      </c>
      <c r="K25" s="154">
        <v>35340.747799999997</v>
      </c>
      <c r="L25" s="155">
        <v>18.850000000000001</v>
      </c>
      <c r="M25" s="155">
        <v>4.78</v>
      </c>
      <c r="N25" s="155">
        <v>11.14</v>
      </c>
      <c r="O25" s="155">
        <v>174.45679999999999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7.3708</v>
      </c>
      <c r="E26" s="151">
        <v>30838.468000000001</v>
      </c>
      <c r="F26" s="152">
        <v>106.2645</v>
      </c>
      <c r="G26" s="153">
        <v>18973.884399999999</v>
      </c>
      <c r="H26" s="153">
        <v>23894.024799999999</v>
      </c>
      <c r="I26" s="153">
        <v>40618.7143</v>
      </c>
      <c r="J26" s="153">
        <v>53399.624499999998</v>
      </c>
      <c r="K26" s="154">
        <v>35948.629200000003</v>
      </c>
      <c r="L26" s="155">
        <v>17.760000000000002</v>
      </c>
      <c r="M26" s="155">
        <v>6.22</v>
      </c>
      <c r="N26" s="155">
        <v>11.08</v>
      </c>
      <c r="O26" s="155">
        <v>174.52250000000001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56.496400000000001</v>
      </c>
      <c r="E28" s="137">
        <v>25786.695299999999</v>
      </c>
      <c r="F28" s="138">
        <v>106.667</v>
      </c>
      <c r="G28" s="139">
        <v>17359.622200000002</v>
      </c>
      <c r="H28" s="139">
        <v>20992.4725</v>
      </c>
      <c r="I28" s="139">
        <v>32014.205399999999</v>
      </c>
      <c r="J28" s="139">
        <v>40350.090499999998</v>
      </c>
      <c r="K28" s="140">
        <v>28002.355599999999</v>
      </c>
      <c r="L28" s="141">
        <v>14.06</v>
      </c>
      <c r="M28" s="141">
        <v>4.46</v>
      </c>
      <c r="N28" s="141">
        <v>11.16</v>
      </c>
      <c r="O28" s="141">
        <v>171.97239999999999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0.14749999999999999</v>
      </c>
      <c r="E29" s="144">
        <v>21131.943200000002</v>
      </c>
      <c r="F29" s="145">
        <v>102.86150000000001</v>
      </c>
      <c r="G29" s="146">
        <v>15430.7595</v>
      </c>
      <c r="H29" s="146">
        <v>18534.1034</v>
      </c>
      <c r="I29" s="146">
        <v>24455.372100000001</v>
      </c>
      <c r="J29" s="146">
        <v>27739.195100000001</v>
      </c>
      <c r="K29" s="147">
        <v>21716.775900000001</v>
      </c>
      <c r="L29" s="148">
        <v>10.96</v>
      </c>
      <c r="M29" s="148">
        <v>5.69</v>
      </c>
      <c r="N29" s="148">
        <v>8.5299999999999994</v>
      </c>
      <c r="O29" s="148">
        <v>171.3792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8.5853000000000002</v>
      </c>
      <c r="E30" s="151">
        <v>25230.014999999999</v>
      </c>
      <c r="F30" s="152">
        <v>107.06959999999999</v>
      </c>
      <c r="G30" s="153">
        <v>17158.333299999998</v>
      </c>
      <c r="H30" s="153">
        <v>20867.592799999999</v>
      </c>
      <c r="I30" s="153">
        <v>30218.857899999999</v>
      </c>
      <c r="J30" s="153">
        <v>35699.636100000003</v>
      </c>
      <c r="K30" s="154">
        <v>25974.634999999998</v>
      </c>
      <c r="L30" s="155">
        <v>12.62</v>
      </c>
      <c r="M30" s="155">
        <v>4.8499999999999996</v>
      </c>
      <c r="N30" s="155">
        <v>10.61</v>
      </c>
      <c r="O30" s="155">
        <v>172.71969999999999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10.7921</v>
      </c>
      <c r="E31" s="151">
        <v>26765.589199999999</v>
      </c>
      <c r="F31" s="152">
        <v>104.5111</v>
      </c>
      <c r="G31" s="153">
        <v>17881.890500000001</v>
      </c>
      <c r="H31" s="153">
        <v>21656.732400000001</v>
      </c>
      <c r="I31" s="153">
        <v>33562.483099999998</v>
      </c>
      <c r="J31" s="153">
        <v>41414.9836</v>
      </c>
      <c r="K31" s="154">
        <v>28781.0517</v>
      </c>
      <c r="L31" s="155">
        <v>14.04</v>
      </c>
      <c r="M31" s="155">
        <v>4.1100000000000003</v>
      </c>
      <c r="N31" s="155">
        <v>11.45</v>
      </c>
      <c r="O31" s="155">
        <v>172.1189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20.1129</v>
      </c>
      <c r="E32" s="151">
        <v>26203.216700000001</v>
      </c>
      <c r="F32" s="152">
        <v>105.9567</v>
      </c>
      <c r="G32" s="153">
        <v>17893.297500000001</v>
      </c>
      <c r="H32" s="153">
        <v>21705.916700000002</v>
      </c>
      <c r="I32" s="153">
        <v>31998.188099999999</v>
      </c>
      <c r="J32" s="153">
        <v>41027.124000000003</v>
      </c>
      <c r="K32" s="154">
        <v>28451.333699999999</v>
      </c>
      <c r="L32" s="155">
        <v>14.52</v>
      </c>
      <c r="M32" s="155">
        <v>4.3600000000000003</v>
      </c>
      <c r="N32" s="155">
        <v>11.13</v>
      </c>
      <c r="O32" s="155">
        <v>171.80969999999999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14.544700000000001</v>
      </c>
      <c r="E33" s="151">
        <v>24955.4624</v>
      </c>
      <c r="F33" s="152">
        <v>107.4689</v>
      </c>
      <c r="G33" s="153">
        <v>16556.9555</v>
      </c>
      <c r="H33" s="153">
        <v>20328.474999999999</v>
      </c>
      <c r="I33" s="153">
        <v>31977.514800000001</v>
      </c>
      <c r="J33" s="153">
        <v>42380.491999999998</v>
      </c>
      <c r="K33" s="154">
        <v>28090.558300000001</v>
      </c>
      <c r="L33" s="155">
        <v>14.31</v>
      </c>
      <c r="M33" s="155">
        <v>4.49</v>
      </c>
      <c r="N33" s="155">
        <v>11.23</v>
      </c>
      <c r="O33" s="155">
        <v>171.63849999999999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2.3136000000000001</v>
      </c>
      <c r="E34" s="151">
        <v>24606.7585</v>
      </c>
      <c r="F34" s="152">
        <v>109.5728</v>
      </c>
      <c r="G34" s="153">
        <v>15444.918</v>
      </c>
      <c r="H34" s="153">
        <v>18758.938699999999</v>
      </c>
      <c r="I34" s="153">
        <v>32057.601299999998</v>
      </c>
      <c r="J34" s="153">
        <v>42042.546399999999</v>
      </c>
      <c r="K34" s="154">
        <v>27837.8024</v>
      </c>
      <c r="L34" s="155">
        <v>13.74</v>
      </c>
      <c r="M34" s="155">
        <v>5.37</v>
      </c>
      <c r="N34" s="155">
        <v>11.51</v>
      </c>
      <c r="O34" s="155">
        <v>172.0676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Pardubický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Pardubický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9.7802000000000007</v>
      </c>
      <c r="E47" s="151">
        <v>23894.057199999999</v>
      </c>
      <c r="F47" s="152">
        <v>108.5899</v>
      </c>
      <c r="G47" s="153">
        <v>14990.9166</v>
      </c>
      <c r="H47" s="153">
        <v>18167.277699999999</v>
      </c>
      <c r="I47" s="153">
        <v>28109.412700000001</v>
      </c>
      <c r="J47" s="153">
        <v>33503.814400000003</v>
      </c>
      <c r="K47" s="154">
        <v>24125.500700000001</v>
      </c>
      <c r="L47" s="155">
        <v>12.72</v>
      </c>
      <c r="M47" s="155">
        <v>7.1</v>
      </c>
      <c r="N47" s="155">
        <v>10.99</v>
      </c>
      <c r="O47" s="155">
        <v>172.3202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56.5443</v>
      </c>
      <c r="E48" s="151">
        <v>26864.2474</v>
      </c>
      <c r="F48" s="152">
        <v>105.2409</v>
      </c>
      <c r="G48" s="153">
        <v>16904.089499999998</v>
      </c>
      <c r="H48" s="153">
        <v>20925.486000000001</v>
      </c>
      <c r="I48" s="153">
        <v>32917.447399999997</v>
      </c>
      <c r="J48" s="153">
        <v>39942.689899999998</v>
      </c>
      <c r="K48" s="154">
        <v>27910.111400000002</v>
      </c>
      <c r="L48" s="155">
        <v>16.47</v>
      </c>
      <c r="M48" s="155">
        <v>5.9</v>
      </c>
      <c r="N48" s="155">
        <v>11.52</v>
      </c>
      <c r="O48" s="155">
        <v>174.30760000000001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51.404200000000003</v>
      </c>
      <c r="E49" s="151">
        <v>30105.370900000002</v>
      </c>
      <c r="F49" s="152">
        <v>104.684</v>
      </c>
      <c r="G49" s="153">
        <v>19094.826400000002</v>
      </c>
      <c r="H49" s="153">
        <v>23975.179400000001</v>
      </c>
      <c r="I49" s="153">
        <v>38609.866999999998</v>
      </c>
      <c r="J49" s="153">
        <v>48357.908300000003</v>
      </c>
      <c r="K49" s="154">
        <v>32971.292999999998</v>
      </c>
      <c r="L49" s="155">
        <v>16.329999999999998</v>
      </c>
      <c r="M49" s="155">
        <v>4.22</v>
      </c>
      <c r="N49" s="155">
        <v>10.79</v>
      </c>
      <c r="O49" s="155">
        <v>173.0187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6.3712999999999997</v>
      </c>
      <c r="E50" s="151">
        <v>32192.701000000001</v>
      </c>
      <c r="F50" s="152">
        <v>105.2286</v>
      </c>
      <c r="G50" s="153">
        <v>21026.1073</v>
      </c>
      <c r="H50" s="153">
        <v>25834.261999999999</v>
      </c>
      <c r="I50" s="153">
        <v>41658.916400000002</v>
      </c>
      <c r="J50" s="153">
        <v>50996.088199999998</v>
      </c>
      <c r="K50" s="154">
        <v>35750.426899999999</v>
      </c>
      <c r="L50" s="155">
        <v>16.260000000000002</v>
      </c>
      <c r="M50" s="155">
        <v>3.63</v>
      </c>
      <c r="N50" s="155">
        <v>10.51</v>
      </c>
      <c r="O50" s="155">
        <v>172.59020000000001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15.6129</v>
      </c>
      <c r="E51" s="151">
        <v>41408.217499999999</v>
      </c>
      <c r="F51" s="152">
        <v>106.4958</v>
      </c>
      <c r="G51" s="153">
        <v>23189.818500000001</v>
      </c>
      <c r="H51" s="153">
        <v>31729.7065</v>
      </c>
      <c r="I51" s="153">
        <v>56039.378900000003</v>
      </c>
      <c r="J51" s="153">
        <v>77671.044899999994</v>
      </c>
      <c r="K51" s="154">
        <v>48921.9015</v>
      </c>
      <c r="L51" s="155">
        <v>18.7</v>
      </c>
      <c r="M51" s="155">
        <v>2.33</v>
      </c>
      <c r="N51" s="155">
        <v>10.86</v>
      </c>
      <c r="O51" s="155">
        <v>172.85380000000001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4.0919999999999996</v>
      </c>
      <c r="E52" s="182">
        <v>24304.570100000001</v>
      </c>
      <c r="F52" s="183">
        <v>113.0508</v>
      </c>
      <c r="G52" s="184">
        <v>14589.821099999999</v>
      </c>
      <c r="H52" s="184">
        <v>17464.966899999999</v>
      </c>
      <c r="I52" s="184">
        <v>33011.586300000003</v>
      </c>
      <c r="J52" s="184">
        <v>40706.1927</v>
      </c>
      <c r="K52" s="185">
        <v>27215.784299999999</v>
      </c>
      <c r="L52" s="186">
        <v>11.57</v>
      </c>
      <c r="M52" s="186">
        <v>4.74</v>
      </c>
      <c r="N52" s="186">
        <v>10</v>
      </c>
      <c r="O52" s="186">
        <v>173.3167</v>
      </c>
    </row>
    <row r="53" spans="1:15" ht="14.25" customHeight="1" thickTop="1" x14ac:dyDescent="0.2">
      <c r="A53" s="187" t="s">
        <v>41</v>
      </c>
      <c r="B53" s="187"/>
      <c r="C53" s="187"/>
      <c r="D53" s="188">
        <v>143.80510000000001</v>
      </c>
      <c r="E53" s="189">
        <v>28742.418399999999</v>
      </c>
      <c r="F53" s="190">
        <v>105.5608</v>
      </c>
      <c r="G53" s="191">
        <v>17656.705600000001</v>
      </c>
      <c r="H53" s="191">
        <v>22700.5897</v>
      </c>
      <c r="I53" s="191">
        <v>37016.803899999999</v>
      </c>
      <c r="J53" s="191">
        <v>47569.309500000003</v>
      </c>
      <c r="K53" s="192">
        <v>32070.7156</v>
      </c>
      <c r="L53" s="193">
        <v>16.47</v>
      </c>
      <c r="M53" s="193">
        <v>4.6100000000000003</v>
      </c>
      <c r="N53" s="193">
        <v>11.03</v>
      </c>
      <c r="O53" s="193">
        <v>173.4496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AF1F9-3543-4627-98DA-9AD10185E025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5" sqref="H35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Pardubický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Pardubický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80.866200000000006</v>
      </c>
      <c r="D12" s="225">
        <v>26117.462200000002</v>
      </c>
      <c r="E12" s="226">
        <v>16591.034100000001</v>
      </c>
      <c r="F12" s="226">
        <v>20519.331699999999</v>
      </c>
      <c r="G12" s="226">
        <v>32097.843099999998</v>
      </c>
      <c r="H12" s="226">
        <v>38652.784800000001</v>
      </c>
      <c r="I12" s="226">
        <v>27094.209900000002</v>
      </c>
      <c r="J12" s="227">
        <v>15.54</v>
      </c>
      <c r="K12" s="227">
        <v>6.35</v>
      </c>
      <c r="L12" s="227">
        <v>11.44</v>
      </c>
      <c r="M12" s="227">
        <v>174.179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62.938899999999997</v>
      </c>
      <c r="D13" s="225">
        <v>33638.291700000002</v>
      </c>
      <c r="E13" s="226">
        <v>20780.894700000001</v>
      </c>
      <c r="F13" s="226">
        <v>26201.321599999999</v>
      </c>
      <c r="G13" s="226">
        <v>44690.216399999998</v>
      </c>
      <c r="H13" s="226">
        <v>58499.040699999998</v>
      </c>
      <c r="I13" s="226">
        <v>38464.765500000001</v>
      </c>
      <c r="J13" s="227">
        <v>17.309999999999999</v>
      </c>
      <c r="K13" s="227">
        <v>3.04</v>
      </c>
      <c r="L13" s="227">
        <v>10.65</v>
      </c>
      <c r="M13" s="227">
        <v>172.51240000000001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5.3579999999999997</v>
      </c>
      <c r="D15" s="238">
        <v>50902.241399999999</v>
      </c>
      <c r="E15" s="239">
        <v>28453.032200000001</v>
      </c>
      <c r="F15" s="239">
        <v>37790.779900000001</v>
      </c>
      <c r="G15" s="239">
        <v>76462.079500000007</v>
      </c>
      <c r="H15" s="239">
        <v>114244.7932</v>
      </c>
      <c r="I15" s="239">
        <v>64959.511100000003</v>
      </c>
      <c r="J15" s="240">
        <v>20.25</v>
      </c>
      <c r="K15" s="240">
        <v>2.44</v>
      </c>
      <c r="L15" s="240">
        <v>10.26</v>
      </c>
      <c r="M15" s="240">
        <v>172.98990000000001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0.26900000000000002</v>
      </c>
      <c r="D16" s="225">
        <v>78527.438999999998</v>
      </c>
      <c r="E16" s="226">
        <v>40484.431199999999</v>
      </c>
      <c r="F16" s="226">
        <v>49460.279000000002</v>
      </c>
      <c r="G16" s="226">
        <v>126907.21550000001</v>
      </c>
      <c r="H16" s="226">
        <v>186429.39569999999</v>
      </c>
      <c r="I16" s="226">
        <v>110521.89139999999</v>
      </c>
      <c r="J16" s="227">
        <v>26.1</v>
      </c>
      <c r="K16" s="227">
        <v>1.01</v>
      </c>
      <c r="L16" s="227">
        <v>9.1199999999999992</v>
      </c>
      <c r="M16" s="227">
        <v>171.33109999999999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1.5167999999999999</v>
      </c>
      <c r="D17" s="225">
        <v>58445.787199999999</v>
      </c>
      <c r="E17" s="226">
        <v>25752.885399999999</v>
      </c>
      <c r="F17" s="226">
        <v>43007.6158</v>
      </c>
      <c r="G17" s="226">
        <v>85945.078800000003</v>
      </c>
      <c r="H17" s="226">
        <v>130521.0871</v>
      </c>
      <c r="I17" s="226">
        <v>70509.871299999999</v>
      </c>
      <c r="J17" s="227">
        <v>21.21</v>
      </c>
      <c r="K17" s="227">
        <v>4</v>
      </c>
      <c r="L17" s="227">
        <v>10.33</v>
      </c>
      <c r="M17" s="227">
        <v>172.0737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3.0188000000000001</v>
      </c>
      <c r="D18" s="225">
        <v>48036.967600000004</v>
      </c>
      <c r="E18" s="226">
        <v>30200.951499999999</v>
      </c>
      <c r="F18" s="226">
        <v>37112.865700000002</v>
      </c>
      <c r="G18" s="226">
        <v>74674.867199999993</v>
      </c>
      <c r="H18" s="226">
        <v>103863.9703</v>
      </c>
      <c r="I18" s="226">
        <v>61565.705999999998</v>
      </c>
      <c r="J18" s="227">
        <v>18.29</v>
      </c>
      <c r="K18" s="227">
        <v>1.81</v>
      </c>
      <c r="L18" s="227">
        <v>10.43</v>
      </c>
      <c r="M18" s="227">
        <v>173.1131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0.55330000000000001</v>
      </c>
      <c r="D19" s="225">
        <v>38798.093500000003</v>
      </c>
      <c r="E19" s="226">
        <v>27174.3325</v>
      </c>
      <c r="F19" s="226">
        <v>32734.657200000001</v>
      </c>
      <c r="G19" s="226">
        <v>61308.106299999999</v>
      </c>
      <c r="H19" s="226">
        <v>68035.045299999998</v>
      </c>
      <c r="I19" s="226">
        <v>46105.220300000001</v>
      </c>
      <c r="J19" s="227">
        <v>23.66</v>
      </c>
      <c r="K19" s="227">
        <v>2.0699999999999998</v>
      </c>
      <c r="L19" s="227">
        <v>10.08</v>
      </c>
      <c r="M19" s="227">
        <v>175.6361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12.458600000000001</v>
      </c>
      <c r="D20" s="238">
        <v>41243.823199999999</v>
      </c>
      <c r="E20" s="239">
        <v>24868.903399999999</v>
      </c>
      <c r="F20" s="239">
        <v>33539.1299</v>
      </c>
      <c r="G20" s="239">
        <v>52403.116300000002</v>
      </c>
      <c r="H20" s="239">
        <v>67091.658200000005</v>
      </c>
      <c r="I20" s="239">
        <v>45760.021000000001</v>
      </c>
      <c r="J20" s="240">
        <v>16.399999999999999</v>
      </c>
      <c r="K20" s="240">
        <v>3.32</v>
      </c>
      <c r="L20" s="240">
        <v>11.1</v>
      </c>
      <c r="M20" s="240">
        <v>172.5907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3.8187000000000002</v>
      </c>
      <c r="D21" s="225">
        <v>41061.904499999997</v>
      </c>
      <c r="E21" s="226">
        <v>25184.9565</v>
      </c>
      <c r="F21" s="226">
        <v>33532.1561</v>
      </c>
      <c r="G21" s="226">
        <v>52605.043599999997</v>
      </c>
      <c r="H21" s="226">
        <v>68519.634999999995</v>
      </c>
      <c r="I21" s="226">
        <v>45212.7785</v>
      </c>
      <c r="J21" s="227">
        <v>14.55</v>
      </c>
      <c r="K21" s="227">
        <v>3.83</v>
      </c>
      <c r="L21" s="227">
        <v>11.23</v>
      </c>
      <c r="M21" s="227">
        <v>171.58930000000001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2.6707999999999998</v>
      </c>
      <c r="D22" s="225">
        <v>39313.236700000001</v>
      </c>
      <c r="E22" s="226">
        <v>21185.02</v>
      </c>
      <c r="F22" s="226">
        <v>31779.566299999999</v>
      </c>
      <c r="G22" s="226">
        <v>50585.073100000001</v>
      </c>
      <c r="H22" s="226">
        <v>61899.736900000004</v>
      </c>
      <c r="I22" s="226">
        <v>45446.119400000003</v>
      </c>
      <c r="J22" s="227">
        <v>13.97</v>
      </c>
      <c r="K22" s="227">
        <v>6.97</v>
      </c>
      <c r="L22" s="227">
        <v>10.66</v>
      </c>
      <c r="M22" s="227">
        <v>173.5532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1.3505</v>
      </c>
      <c r="D23" s="225" t="s">
        <v>81</v>
      </c>
      <c r="E23" s="226" t="s">
        <v>81</v>
      </c>
      <c r="F23" s="226" t="s">
        <v>81</v>
      </c>
      <c r="G23" s="226" t="s">
        <v>81</v>
      </c>
      <c r="H23" s="226" t="s">
        <v>81</v>
      </c>
      <c r="I23" s="226" t="s">
        <v>81</v>
      </c>
      <c r="J23" s="227" t="s">
        <v>81</v>
      </c>
      <c r="K23" s="227" t="s">
        <v>81</v>
      </c>
      <c r="L23" s="227" t="s">
        <v>81</v>
      </c>
      <c r="M23" s="227" t="s">
        <v>81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2.7014</v>
      </c>
      <c r="D24" s="225">
        <v>41970.717600000004</v>
      </c>
      <c r="E24" s="226">
        <v>25919.4607</v>
      </c>
      <c r="F24" s="226">
        <v>32795.722900000001</v>
      </c>
      <c r="G24" s="226">
        <v>52420.840900000003</v>
      </c>
      <c r="H24" s="226">
        <v>70244.992499999993</v>
      </c>
      <c r="I24" s="226">
        <v>46548.311099999999</v>
      </c>
      <c r="J24" s="227">
        <v>18</v>
      </c>
      <c r="K24" s="227">
        <v>0.86</v>
      </c>
      <c r="L24" s="227">
        <v>10.55</v>
      </c>
      <c r="M24" s="227">
        <v>172.1797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1.4801</v>
      </c>
      <c r="D25" s="225">
        <v>48328.067199999998</v>
      </c>
      <c r="E25" s="226">
        <v>33801.058700000001</v>
      </c>
      <c r="F25" s="226">
        <v>39416.446000000004</v>
      </c>
      <c r="G25" s="226">
        <v>58973.259700000002</v>
      </c>
      <c r="H25" s="226">
        <v>70462.928499999995</v>
      </c>
      <c r="I25" s="226">
        <v>51559.574200000003</v>
      </c>
      <c r="J25" s="227">
        <v>18.75</v>
      </c>
      <c r="K25" s="227">
        <v>2.4300000000000002</v>
      </c>
      <c r="L25" s="227">
        <v>10.29</v>
      </c>
      <c r="M25" s="227">
        <v>172.816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0.43690000000000001</v>
      </c>
      <c r="D26" s="225">
        <v>33007.411099999998</v>
      </c>
      <c r="E26" s="226">
        <v>20474.822</v>
      </c>
      <c r="F26" s="226">
        <v>26781.883999999998</v>
      </c>
      <c r="G26" s="226">
        <v>43384.135799999996</v>
      </c>
      <c r="H26" s="226">
        <v>56431.815300000002</v>
      </c>
      <c r="I26" s="226">
        <v>38227.475400000003</v>
      </c>
      <c r="J26" s="227">
        <v>16.350000000000001</v>
      </c>
      <c r="K26" s="227">
        <v>1.86</v>
      </c>
      <c r="L26" s="227">
        <v>10.37</v>
      </c>
      <c r="M26" s="227">
        <v>173.25800000000001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29.720300000000002</v>
      </c>
      <c r="D27" s="238">
        <v>33342.486499999999</v>
      </c>
      <c r="E27" s="239">
        <v>21384.979800000001</v>
      </c>
      <c r="F27" s="239">
        <v>26797.340700000001</v>
      </c>
      <c r="G27" s="239">
        <v>42682.870900000002</v>
      </c>
      <c r="H27" s="239">
        <v>52575.967499999999</v>
      </c>
      <c r="I27" s="239">
        <v>36042.953000000001</v>
      </c>
      <c r="J27" s="240">
        <v>17.82</v>
      </c>
      <c r="K27" s="240">
        <v>3.06</v>
      </c>
      <c r="L27" s="240">
        <v>10.6</v>
      </c>
      <c r="M27" s="240">
        <v>172.655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12.793200000000001</v>
      </c>
      <c r="D28" s="225">
        <v>36256.76</v>
      </c>
      <c r="E28" s="226">
        <v>24004.260200000001</v>
      </c>
      <c r="F28" s="226">
        <v>29307.321</v>
      </c>
      <c r="G28" s="226">
        <v>45831.4306</v>
      </c>
      <c r="H28" s="226">
        <v>56092.214099999997</v>
      </c>
      <c r="I28" s="226">
        <v>38883.390700000004</v>
      </c>
      <c r="J28" s="227">
        <v>19.3</v>
      </c>
      <c r="K28" s="227">
        <v>3.67</v>
      </c>
      <c r="L28" s="227">
        <v>10.96</v>
      </c>
      <c r="M28" s="227">
        <v>172.4119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2.3925000000000001</v>
      </c>
      <c r="D29" s="225">
        <v>30235.955300000001</v>
      </c>
      <c r="E29" s="226">
        <v>22976.0779</v>
      </c>
      <c r="F29" s="226">
        <v>24877.702399999998</v>
      </c>
      <c r="G29" s="226">
        <v>37914.974499999997</v>
      </c>
      <c r="H29" s="226">
        <v>43148.217299999997</v>
      </c>
      <c r="I29" s="226">
        <v>31722.418399999999</v>
      </c>
      <c r="J29" s="227">
        <v>5.78</v>
      </c>
      <c r="K29" s="227">
        <v>11.84</v>
      </c>
      <c r="L29" s="227">
        <v>10.5</v>
      </c>
      <c r="M29" s="227">
        <v>172.96029999999999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11.559699999999999</v>
      </c>
      <c r="D30" s="225">
        <v>30742.656900000002</v>
      </c>
      <c r="E30" s="226">
        <v>20284.836299999999</v>
      </c>
      <c r="F30" s="226">
        <v>25600.1361</v>
      </c>
      <c r="G30" s="226">
        <v>39682.168599999997</v>
      </c>
      <c r="H30" s="226">
        <v>50525.529399999999</v>
      </c>
      <c r="I30" s="226">
        <v>34295.859299999996</v>
      </c>
      <c r="J30" s="227">
        <v>18.43</v>
      </c>
      <c r="K30" s="227">
        <v>0.97</v>
      </c>
      <c r="L30" s="227">
        <v>10.07</v>
      </c>
      <c r="M30" s="227">
        <v>172.28020000000001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0.90049999999999997</v>
      </c>
      <c r="D31" s="225" t="s">
        <v>81</v>
      </c>
      <c r="E31" s="226" t="s">
        <v>81</v>
      </c>
      <c r="F31" s="226" t="s">
        <v>81</v>
      </c>
      <c r="G31" s="226" t="s">
        <v>81</v>
      </c>
      <c r="H31" s="226" t="s">
        <v>81</v>
      </c>
      <c r="I31" s="226" t="s">
        <v>81</v>
      </c>
      <c r="J31" s="227" t="s">
        <v>81</v>
      </c>
      <c r="K31" s="227" t="s">
        <v>81</v>
      </c>
      <c r="L31" s="227" t="s">
        <v>81</v>
      </c>
      <c r="M31" s="227" t="s">
        <v>81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2.0741999999999998</v>
      </c>
      <c r="D32" s="225">
        <v>35439.829400000002</v>
      </c>
      <c r="E32" s="226">
        <v>21084.569899999999</v>
      </c>
      <c r="F32" s="226">
        <v>29792.6921</v>
      </c>
      <c r="G32" s="226">
        <v>41405.6711</v>
      </c>
      <c r="H32" s="226">
        <v>50264.623899999999</v>
      </c>
      <c r="I32" s="226">
        <v>36567.5317</v>
      </c>
      <c r="J32" s="227">
        <v>18.13</v>
      </c>
      <c r="K32" s="227">
        <v>1.74</v>
      </c>
      <c r="L32" s="227">
        <v>11.83</v>
      </c>
      <c r="M32" s="227">
        <v>175.08070000000001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13.2098</v>
      </c>
      <c r="D33" s="238">
        <v>26760.9512</v>
      </c>
      <c r="E33" s="239">
        <v>17485.8017</v>
      </c>
      <c r="F33" s="239">
        <v>22313.183400000002</v>
      </c>
      <c r="G33" s="239">
        <v>32398.9359</v>
      </c>
      <c r="H33" s="239">
        <v>40546.439400000003</v>
      </c>
      <c r="I33" s="239">
        <v>28301.275900000001</v>
      </c>
      <c r="J33" s="240">
        <v>15.03</v>
      </c>
      <c r="K33" s="240">
        <v>2.54</v>
      </c>
      <c r="L33" s="240">
        <v>10.5</v>
      </c>
      <c r="M33" s="240">
        <v>172.27799999999999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3.9725999999999999</v>
      </c>
      <c r="D34" s="225">
        <v>23593.320899999999</v>
      </c>
      <c r="E34" s="226">
        <v>15837.4411</v>
      </c>
      <c r="F34" s="226">
        <v>16904.089499999998</v>
      </c>
      <c r="G34" s="226">
        <v>29534.643400000001</v>
      </c>
      <c r="H34" s="226">
        <v>36099.717700000001</v>
      </c>
      <c r="I34" s="226">
        <v>24855.949100000002</v>
      </c>
      <c r="J34" s="227">
        <v>11.57</v>
      </c>
      <c r="K34" s="227">
        <v>0.9</v>
      </c>
      <c r="L34" s="227">
        <v>9.91</v>
      </c>
      <c r="M34" s="227">
        <v>173.83879999999999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2.71</v>
      </c>
      <c r="D35" s="225">
        <v>25506.522400000002</v>
      </c>
      <c r="E35" s="226">
        <v>19781.5304</v>
      </c>
      <c r="F35" s="226">
        <v>22673.564600000002</v>
      </c>
      <c r="G35" s="226">
        <v>29389.928</v>
      </c>
      <c r="H35" s="226">
        <v>34247.216699999997</v>
      </c>
      <c r="I35" s="226">
        <v>26690.503100000002</v>
      </c>
      <c r="J35" s="227">
        <v>15.54</v>
      </c>
      <c r="K35" s="227">
        <v>3.1</v>
      </c>
      <c r="L35" s="227">
        <v>11.07</v>
      </c>
      <c r="M35" s="227">
        <v>172.64869999999999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5.5125999999999999</v>
      </c>
      <c r="D36" s="225">
        <v>30488.833500000001</v>
      </c>
      <c r="E36" s="226">
        <v>22074.318899999998</v>
      </c>
      <c r="F36" s="226">
        <v>25755.871599999999</v>
      </c>
      <c r="G36" s="226">
        <v>37185.508900000001</v>
      </c>
      <c r="H36" s="226">
        <v>44358.108800000002</v>
      </c>
      <c r="I36" s="226">
        <v>32040.960200000001</v>
      </c>
      <c r="J36" s="227">
        <v>17.100000000000001</v>
      </c>
      <c r="K36" s="227">
        <v>3.29</v>
      </c>
      <c r="L36" s="227">
        <v>10.52</v>
      </c>
      <c r="M36" s="227">
        <v>172.0532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1.0144</v>
      </c>
      <c r="D37" s="225">
        <v>23862.4879</v>
      </c>
      <c r="E37" s="226">
        <v>20751.0409</v>
      </c>
      <c r="F37" s="226">
        <v>21930.703000000001</v>
      </c>
      <c r="G37" s="226">
        <v>27335.252700000001</v>
      </c>
      <c r="H37" s="226">
        <v>32859.160199999998</v>
      </c>
      <c r="I37" s="226">
        <v>25774.646400000001</v>
      </c>
      <c r="J37" s="227">
        <v>12.73</v>
      </c>
      <c r="K37" s="227">
        <v>2.1800000000000002</v>
      </c>
      <c r="L37" s="227">
        <v>11.01</v>
      </c>
      <c r="M37" s="227">
        <v>166.3972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13.261200000000001</v>
      </c>
      <c r="D38" s="238">
        <v>21554.1018</v>
      </c>
      <c r="E38" s="239">
        <v>15341.1268</v>
      </c>
      <c r="F38" s="239">
        <v>17870.0203</v>
      </c>
      <c r="G38" s="239">
        <v>26292.861799999999</v>
      </c>
      <c r="H38" s="239">
        <v>32322.070500000002</v>
      </c>
      <c r="I38" s="239">
        <v>23077.881799999999</v>
      </c>
      <c r="J38" s="240">
        <v>11</v>
      </c>
      <c r="K38" s="240">
        <v>5.94</v>
      </c>
      <c r="L38" s="240">
        <v>9.9499999999999993</v>
      </c>
      <c r="M38" s="240">
        <v>173.0566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2.9196</v>
      </c>
      <c r="D39" s="225" t="s">
        <v>81</v>
      </c>
      <c r="E39" s="226" t="s">
        <v>81</v>
      </c>
      <c r="F39" s="226" t="s">
        <v>81</v>
      </c>
      <c r="G39" s="226" t="s">
        <v>81</v>
      </c>
      <c r="H39" s="226" t="s">
        <v>81</v>
      </c>
      <c r="I39" s="226" t="s">
        <v>81</v>
      </c>
      <c r="J39" s="227" t="s">
        <v>81</v>
      </c>
      <c r="K39" s="227" t="s">
        <v>81</v>
      </c>
      <c r="L39" s="227" t="s">
        <v>81</v>
      </c>
      <c r="M39" s="227" t="s">
        <v>81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7.3318000000000003</v>
      </c>
      <c r="D40" s="225">
        <v>22700.5897</v>
      </c>
      <c r="E40" s="226">
        <v>16635.5988</v>
      </c>
      <c r="F40" s="226">
        <v>19069.864600000001</v>
      </c>
      <c r="G40" s="226">
        <v>26977.763200000001</v>
      </c>
      <c r="H40" s="226">
        <v>32974.236900000004</v>
      </c>
      <c r="I40" s="226">
        <v>24081.582200000001</v>
      </c>
      <c r="J40" s="227">
        <v>13.63</v>
      </c>
      <c r="K40" s="227">
        <v>3.94</v>
      </c>
      <c r="L40" s="227">
        <v>9.98</v>
      </c>
      <c r="M40" s="227">
        <v>174.37610000000001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1.7686999999999999</v>
      </c>
      <c r="D41" s="225" t="s">
        <v>81</v>
      </c>
      <c r="E41" s="226" t="s">
        <v>81</v>
      </c>
      <c r="F41" s="226" t="s">
        <v>81</v>
      </c>
      <c r="G41" s="226" t="s">
        <v>81</v>
      </c>
      <c r="H41" s="226" t="s">
        <v>81</v>
      </c>
      <c r="I41" s="226" t="s">
        <v>81</v>
      </c>
      <c r="J41" s="227" t="s">
        <v>81</v>
      </c>
      <c r="K41" s="227" t="s">
        <v>81</v>
      </c>
      <c r="L41" s="227" t="s">
        <v>81</v>
      </c>
      <c r="M41" s="227" t="s">
        <v>81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1.2408999999999999</v>
      </c>
      <c r="D42" s="225">
        <v>16182.501099999999</v>
      </c>
      <c r="E42" s="226">
        <v>13530.75</v>
      </c>
      <c r="F42" s="226">
        <v>15006.5756</v>
      </c>
      <c r="G42" s="226">
        <v>20041.4293</v>
      </c>
      <c r="H42" s="226">
        <v>31557.091100000001</v>
      </c>
      <c r="I42" s="226">
        <v>19761.784800000001</v>
      </c>
      <c r="J42" s="227">
        <v>4.88</v>
      </c>
      <c r="K42" s="227">
        <v>11.03</v>
      </c>
      <c r="L42" s="227">
        <v>9.14</v>
      </c>
      <c r="M42" s="227">
        <v>164.56370000000001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1.6002000000000001</v>
      </c>
      <c r="D43" s="238" t="s">
        <v>81</v>
      </c>
      <c r="E43" s="239" t="s">
        <v>81</v>
      </c>
      <c r="F43" s="239" t="s">
        <v>81</v>
      </c>
      <c r="G43" s="239" t="s">
        <v>81</v>
      </c>
      <c r="H43" s="239" t="s">
        <v>81</v>
      </c>
      <c r="I43" s="239" t="s">
        <v>81</v>
      </c>
      <c r="J43" s="240" t="s">
        <v>81</v>
      </c>
      <c r="K43" s="240" t="s">
        <v>81</v>
      </c>
      <c r="L43" s="240" t="s">
        <v>81</v>
      </c>
      <c r="M43" s="240" t="s">
        <v>81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1.4786999999999999</v>
      </c>
      <c r="D44" s="225" t="s">
        <v>81</v>
      </c>
      <c r="E44" s="226" t="s">
        <v>81</v>
      </c>
      <c r="F44" s="226" t="s">
        <v>81</v>
      </c>
      <c r="G44" s="226" t="s">
        <v>81</v>
      </c>
      <c r="H44" s="226" t="s">
        <v>81</v>
      </c>
      <c r="I44" s="226" t="s">
        <v>81</v>
      </c>
      <c r="J44" s="227" t="s">
        <v>81</v>
      </c>
      <c r="K44" s="227" t="s">
        <v>81</v>
      </c>
      <c r="L44" s="227" t="s">
        <v>81</v>
      </c>
      <c r="M44" s="227" t="s">
        <v>81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0.12139999999999999</v>
      </c>
      <c r="D45" s="225" t="s">
        <v>81</v>
      </c>
      <c r="E45" s="226" t="s">
        <v>81</v>
      </c>
      <c r="F45" s="226" t="s">
        <v>81</v>
      </c>
      <c r="G45" s="226" t="s">
        <v>81</v>
      </c>
      <c r="H45" s="226" t="s">
        <v>81</v>
      </c>
      <c r="I45" s="226" t="s">
        <v>81</v>
      </c>
      <c r="J45" s="227" t="s">
        <v>81</v>
      </c>
      <c r="K45" s="227" t="s">
        <v>81</v>
      </c>
      <c r="L45" s="227" t="s">
        <v>81</v>
      </c>
      <c r="M45" s="227" t="s">
        <v>81</v>
      </c>
    </row>
    <row r="46" spans="1:17" s="241" customFormat="1" ht="18.75" customHeight="1" x14ac:dyDescent="0.2">
      <c r="A46" s="222">
        <v>63</v>
      </c>
      <c r="B46" s="223" t="s">
        <v>104</v>
      </c>
      <c r="C46" s="224"/>
      <c r="D46" s="225"/>
      <c r="E46" s="226"/>
      <c r="F46" s="226"/>
      <c r="G46" s="226"/>
      <c r="H46" s="226"/>
      <c r="I46" s="226"/>
      <c r="J46" s="227"/>
      <c r="K46" s="227"/>
      <c r="L46" s="227"/>
      <c r="M46" s="227"/>
    </row>
    <row r="47" spans="1:17" s="228" customFormat="1" ht="18.75" customHeight="1" x14ac:dyDescent="0.2">
      <c r="A47" s="235">
        <v>7</v>
      </c>
      <c r="B47" s="236" t="s">
        <v>105</v>
      </c>
      <c r="C47" s="237">
        <v>26.869700000000002</v>
      </c>
      <c r="D47" s="238">
        <v>29352.506700000002</v>
      </c>
      <c r="E47" s="239">
        <v>18272.6587</v>
      </c>
      <c r="F47" s="239">
        <v>23382.377499999999</v>
      </c>
      <c r="G47" s="239">
        <v>35167.652399999999</v>
      </c>
      <c r="H47" s="239">
        <v>41825.423300000002</v>
      </c>
      <c r="I47" s="239">
        <v>29890.283200000002</v>
      </c>
      <c r="J47" s="240">
        <v>18.21</v>
      </c>
      <c r="K47" s="240">
        <v>5.09</v>
      </c>
      <c r="L47" s="240">
        <v>12.24</v>
      </c>
      <c r="M47" s="240">
        <v>175.30500000000001</v>
      </c>
      <c r="O47" s="241"/>
      <c r="P47" s="241"/>
      <c r="Q47" s="241"/>
    </row>
    <row r="48" spans="1:17" s="228" customFormat="1" ht="18.75" customHeight="1" x14ac:dyDescent="0.2">
      <c r="A48" s="222">
        <v>71</v>
      </c>
      <c r="B48" s="223" t="s">
        <v>106</v>
      </c>
      <c r="C48" s="224">
        <v>4.6399999999999997</v>
      </c>
      <c r="D48" s="225">
        <v>26117.462200000002</v>
      </c>
      <c r="E48" s="226">
        <v>13372.6052</v>
      </c>
      <c r="F48" s="226">
        <v>19745.825499999999</v>
      </c>
      <c r="G48" s="226">
        <v>33129.800999999999</v>
      </c>
      <c r="H48" s="226">
        <v>39635.656600000002</v>
      </c>
      <c r="I48" s="226">
        <v>26842.3125</v>
      </c>
      <c r="J48" s="227">
        <v>15.37</v>
      </c>
      <c r="K48" s="227">
        <v>4.93</v>
      </c>
      <c r="L48" s="227">
        <v>10.94</v>
      </c>
      <c r="M48" s="227">
        <v>177.6627</v>
      </c>
      <c r="O48" s="241"/>
      <c r="P48" s="241"/>
      <c r="Q48" s="241"/>
    </row>
    <row r="49" spans="1:17" s="241" customFormat="1" ht="18.75" customHeight="1" x14ac:dyDescent="0.2">
      <c r="A49" s="222">
        <v>72</v>
      </c>
      <c r="B49" s="223" t="s">
        <v>107</v>
      </c>
      <c r="C49" s="224">
        <v>14.800599999999999</v>
      </c>
      <c r="D49" s="225">
        <v>30050.065200000001</v>
      </c>
      <c r="E49" s="226">
        <v>18315.941500000001</v>
      </c>
      <c r="F49" s="226">
        <v>24666.200499999999</v>
      </c>
      <c r="G49" s="226">
        <v>35438.672700000003</v>
      </c>
      <c r="H49" s="226">
        <v>41651.199399999998</v>
      </c>
      <c r="I49" s="226">
        <v>30428.0396</v>
      </c>
      <c r="J49" s="227">
        <v>17.100000000000001</v>
      </c>
      <c r="K49" s="227">
        <v>5.5</v>
      </c>
      <c r="L49" s="227">
        <v>12.73</v>
      </c>
      <c r="M49" s="227">
        <v>174.05240000000001</v>
      </c>
    </row>
    <row r="50" spans="1:17" s="241" customFormat="1" ht="18.75" customHeight="1" x14ac:dyDescent="0.2">
      <c r="A50" s="222">
        <v>73</v>
      </c>
      <c r="B50" s="223" t="s">
        <v>108</v>
      </c>
      <c r="C50" s="224">
        <v>0.25729999999999997</v>
      </c>
      <c r="D50" s="225" t="s">
        <v>81</v>
      </c>
      <c r="E50" s="226" t="s">
        <v>81</v>
      </c>
      <c r="F50" s="226" t="s">
        <v>81</v>
      </c>
      <c r="G50" s="226" t="s">
        <v>81</v>
      </c>
      <c r="H50" s="226" t="s">
        <v>81</v>
      </c>
      <c r="I50" s="226" t="s">
        <v>81</v>
      </c>
      <c r="J50" s="227" t="s">
        <v>81</v>
      </c>
      <c r="K50" s="227" t="s">
        <v>81</v>
      </c>
      <c r="L50" s="227" t="s">
        <v>81</v>
      </c>
      <c r="M50" s="227" t="s">
        <v>81</v>
      </c>
    </row>
    <row r="51" spans="1:17" s="228" customFormat="1" ht="18.75" customHeight="1" x14ac:dyDescent="0.2">
      <c r="A51" s="222">
        <v>74</v>
      </c>
      <c r="B51" s="223" t="s">
        <v>109</v>
      </c>
      <c r="C51" s="224">
        <v>4.2885999999999997</v>
      </c>
      <c r="D51" s="225" t="s">
        <v>81</v>
      </c>
      <c r="E51" s="226" t="s">
        <v>81</v>
      </c>
      <c r="F51" s="226" t="s">
        <v>81</v>
      </c>
      <c r="G51" s="226" t="s">
        <v>81</v>
      </c>
      <c r="H51" s="226" t="s">
        <v>81</v>
      </c>
      <c r="I51" s="226" t="s">
        <v>81</v>
      </c>
      <c r="J51" s="227" t="s">
        <v>81</v>
      </c>
      <c r="K51" s="227" t="s">
        <v>81</v>
      </c>
      <c r="L51" s="227" t="s">
        <v>81</v>
      </c>
      <c r="M51" s="227" t="s">
        <v>81</v>
      </c>
      <c r="O51" s="241"/>
      <c r="P51" s="241"/>
      <c r="Q51" s="241"/>
    </row>
    <row r="52" spans="1:17" s="228" customFormat="1" ht="18.75" customHeight="1" x14ac:dyDescent="0.2">
      <c r="A52" s="222">
        <v>75</v>
      </c>
      <c r="B52" s="223" t="s">
        <v>110</v>
      </c>
      <c r="C52" s="224">
        <v>2.883</v>
      </c>
      <c r="D52" s="225">
        <v>26615.337500000001</v>
      </c>
      <c r="E52" s="226">
        <v>18624.402600000001</v>
      </c>
      <c r="F52" s="226">
        <v>21399.551899999999</v>
      </c>
      <c r="G52" s="226">
        <v>31204.6662</v>
      </c>
      <c r="H52" s="226">
        <v>35799.618900000001</v>
      </c>
      <c r="I52" s="226">
        <v>26954.136699999999</v>
      </c>
      <c r="J52" s="227">
        <v>16.53</v>
      </c>
      <c r="K52" s="227">
        <v>5.27</v>
      </c>
      <c r="L52" s="227">
        <v>12.12</v>
      </c>
      <c r="M52" s="227">
        <v>175.3407</v>
      </c>
      <c r="O52" s="241"/>
      <c r="P52" s="241"/>
      <c r="Q52" s="241"/>
    </row>
    <row r="53" spans="1:17" s="228" customFormat="1" ht="18.75" customHeight="1" x14ac:dyDescent="0.2">
      <c r="A53" s="235">
        <v>8</v>
      </c>
      <c r="B53" s="236" t="s">
        <v>111</v>
      </c>
      <c r="C53" s="237">
        <v>33.329900000000002</v>
      </c>
      <c r="D53" s="238">
        <v>26946.311900000001</v>
      </c>
      <c r="E53" s="239">
        <v>18261.583999999999</v>
      </c>
      <c r="F53" s="239">
        <v>22639.9424</v>
      </c>
      <c r="G53" s="239">
        <v>32398.289799999999</v>
      </c>
      <c r="H53" s="239">
        <v>38665.077700000002</v>
      </c>
      <c r="I53" s="239">
        <v>28022.083500000001</v>
      </c>
      <c r="J53" s="240">
        <v>15.29</v>
      </c>
      <c r="K53" s="240">
        <v>8.01</v>
      </c>
      <c r="L53" s="240">
        <v>11.39</v>
      </c>
      <c r="M53" s="240">
        <v>173.73230000000001</v>
      </c>
      <c r="O53" s="241"/>
      <c r="P53" s="241"/>
      <c r="Q53" s="241"/>
    </row>
    <row r="54" spans="1:17" ht="18.75" customHeight="1" x14ac:dyDescent="0.3">
      <c r="A54" s="222">
        <v>81</v>
      </c>
      <c r="B54" s="223" t="s">
        <v>112</v>
      </c>
      <c r="C54" s="224">
        <v>10.8087</v>
      </c>
      <c r="D54" s="225">
        <v>28644.2598</v>
      </c>
      <c r="E54" s="226">
        <v>20056.332299999998</v>
      </c>
      <c r="F54" s="226">
        <v>23914.1885</v>
      </c>
      <c r="G54" s="226">
        <v>34011.523500000003</v>
      </c>
      <c r="H54" s="226">
        <v>39872.585899999998</v>
      </c>
      <c r="I54" s="226">
        <v>29327.0226</v>
      </c>
      <c r="J54" s="227">
        <v>19.43</v>
      </c>
      <c r="K54" s="227">
        <v>8.59</v>
      </c>
      <c r="L54" s="227">
        <v>12.08</v>
      </c>
      <c r="M54" s="227">
        <v>170.45140000000001</v>
      </c>
      <c r="O54" s="241"/>
      <c r="P54" s="241"/>
      <c r="Q54" s="241"/>
    </row>
    <row r="55" spans="1:17" ht="18.75" customHeight="1" x14ac:dyDescent="0.3">
      <c r="A55" s="222">
        <v>82</v>
      </c>
      <c r="B55" s="223" t="s">
        <v>113</v>
      </c>
      <c r="C55" s="224">
        <v>7.9570999999999996</v>
      </c>
      <c r="D55" s="225">
        <v>25254.7981</v>
      </c>
      <c r="E55" s="226">
        <v>19380.492399999999</v>
      </c>
      <c r="F55" s="226">
        <v>22937.6253</v>
      </c>
      <c r="G55" s="226">
        <v>28432.9123</v>
      </c>
      <c r="H55" s="226">
        <v>32728.073700000001</v>
      </c>
      <c r="I55" s="226">
        <v>25892.111499999999</v>
      </c>
      <c r="J55" s="227">
        <v>11.86</v>
      </c>
      <c r="K55" s="227">
        <v>7.14</v>
      </c>
      <c r="L55" s="227">
        <v>12.84</v>
      </c>
      <c r="M55" s="227">
        <v>168.16849999999999</v>
      </c>
      <c r="O55" s="241"/>
      <c r="P55" s="241"/>
      <c r="Q55" s="241"/>
    </row>
    <row r="56" spans="1:17" ht="18.75" customHeight="1" x14ac:dyDescent="0.3">
      <c r="A56" s="222">
        <v>83</v>
      </c>
      <c r="B56" s="223" t="s">
        <v>114</v>
      </c>
      <c r="C56" s="224">
        <v>14.564</v>
      </c>
      <c r="D56" s="225">
        <v>27553.072800000002</v>
      </c>
      <c r="E56" s="226">
        <v>17148.306199999999</v>
      </c>
      <c r="F56" s="226">
        <v>20504.263500000001</v>
      </c>
      <c r="G56" s="226">
        <v>33397.666899999997</v>
      </c>
      <c r="H56" s="226">
        <v>39643.160400000001</v>
      </c>
      <c r="I56" s="226">
        <v>28217.34</v>
      </c>
      <c r="J56" s="227">
        <v>13.83</v>
      </c>
      <c r="K56" s="227">
        <v>8</v>
      </c>
      <c r="L56" s="227">
        <v>10.130000000000001</v>
      </c>
      <c r="M56" s="227">
        <v>179.20699999999999</v>
      </c>
      <c r="O56" s="241"/>
      <c r="P56" s="241"/>
      <c r="Q56" s="241"/>
    </row>
    <row r="57" spans="1:17" ht="18.75" customHeight="1" x14ac:dyDescent="0.3">
      <c r="A57" s="235">
        <v>9</v>
      </c>
      <c r="B57" s="236" t="s">
        <v>115</v>
      </c>
      <c r="C57" s="237">
        <v>7.9969999999999999</v>
      </c>
      <c r="D57" s="238">
        <v>19268.7781</v>
      </c>
      <c r="E57" s="239">
        <v>13876.532499999999</v>
      </c>
      <c r="F57" s="239">
        <v>15761.7574</v>
      </c>
      <c r="G57" s="239">
        <v>25029.588400000001</v>
      </c>
      <c r="H57" s="239">
        <v>29351.814299999998</v>
      </c>
      <c r="I57" s="239">
        <v>20848.791000000001</v>
      </c>
      <c r="J57" s="240">
        <v>13.1</v>
      </c>
      <c r="K57" s="240">
        <v>3.98</v>
      </c>
      <c r="L57" s="240">
        <v>10.78</v>
      </c>
      <c r="M57" s="240">
        <v>172.40260000000001</v>
      </c>
      <c r="O57" s="241"/>
      <c r="P57" s="241"/>
      <c r="Q57" s="241"/>
    </row>
    <row r="58" spans="1:17" ht="18.75" customHeight="1" x14ac:dyDescent="0.3">
      <c r="A58" s="222">
        <v>91</v>
      </c>
      <c r="B58" s="223" t="s">
        <v>116</v>
      </c>
      <c r="C58" s="224">
        <v>1.5404</v>
      </c>
      <c r="D58" s="225">
        <v>17249.713599999999</v>
      </c>
      <c r="E58" s="226">
        <v>13163.7462</v>
      </c>
      <c r="F58" s="226">
        <v>15079.8333</v>
      </c>
      <c r="G58" s="226">
        <v>20197.0039</v>
      </c>
      <c r="H58" s="226">
        <v>22720.6067</v>
      </c>
      <c r="I58" s="226">
        <v>17911.278999999999</v>
      </c>
      <c r="J58" s="227">
        <v>10.46</v>
      </c>
      <c r="K58" s="227">
        <v>3.18</v>
      </c>
      <c r="L58" s="227">
        <v>11.62</v>
      </c>
      <c r="M58" s="227">
        <v>170.60290000000001</v>
      </c>
      <c r="O58" s="241"/>
      <c r="P58" s="241"/>
      <c r="Q58" s="241"/>
    </row>
    <row r="59" spans="1:17" ht="18.75" customHeight="1" x14ac:dyDescent="0.3">
      <c r="A59" s="222">
        <v>92</v>
      </c>
      <c r="B59" s="223" t="s">
        <v>117</v>
      </c>
      <c r="C59" s="224">
        <v>0.1174</v>
      </c>
      <c r="D59" s="225" t="s">
        <v>81</v>
      </c>
      <c r="E59" s="226" t="s">
        <v>81</v>
      </c>
      <c r="F59" s="226" t="s">
        <v>81</v>
      </c>
      <c r="G59" s="226" t="s">
        <v>81</v>
      </c>
      <c r="H59" s="226" t="s">
        <v>81</v>
      </c>
      <c r="I59" s="226" t="s">
        <v>81</v>
      </c>
      <c r="J59" s="227" t="s">
        <v>81</v>
      </c>
      <c r="K59" s="227" t="s">
        <v>81</v>
      </c>
      <c r="L59" s="227" t="s">
        <v>81</v>
      </c>
      <c r="M59" s="227" t="s">
        <v>81</v>
      </c>
      <c r="O59" s="241"/>
      <c r="P59" s="241"/>
      <c r="Q59" s="241"/>
    </row>
    <row r="60" spans="1:17" ht="18.75" customHeight="1" x14ac:dyDescent="0.3">
      <c r="A60" s="222">
        <v>93</v>
      </c>
      <c r="B60" s="223" t="s">
        <v>118</v>
      </c>
      <c r="C60" s="224">
        <v>5.1566000000000001</v>
      </c>
      <c r="D60" s="225">
        <v>21661.052299999999</v>
      </c>
      <c r="E60" s="226">
        <v>13851.039500000001</v>
      </c>
      <c r="F60" s="226">
        <v>15761.7574</v>
      </c>
      <c r="G60" s="226">
        <v>26666.6937</v>
      </c>
      <c r="H60" s="226">
        <v>30395.893899999999</v>
      </c>
      <c r="I60" s="226">
        <v>21867.616999999998</v>
      </c>
      <c r="J60" s="227">
        <v>13.8</v>
      </c>
      <c r="K60" s="227">
        <v>4.17</v>
      </c>
      <c r="L60" s="227">
        <v>10.61</v>
      </c>
      <c r="M60" s="227">
        <v>172.25149999999999</v>
      </c>
      <c r="O60" s="241"/>
      <c r="P60" s="241"/>
      <c r="Q60" s="241"/>
    </row>
    <row r="61" spans="1:17" ht="18.75" customHeight="1" x14ac:dyDescent="0.3">
      <c r="A61" s="222">
        <v>94</v>
      </c>
      <c r="B61" s="223" t="s">
        <v>119</v>
      </c>
      <c r="C61" s="224">
        <v>0.16850000000000001</v>
      </c>
      <c r="D61" s="225">
        <v>19935.462100000001</v>
      </c>
      <c r="E61" s="226">
        <v>15078.4166</v>
      </c>
      <c r="F61" s="226">
        <v>17395.8056</v>
      </c>
      <c r="G61" s="226">
        <v>24062.531800000001</v>
      </c>
      <c r="H61" s="226">
        <v>27768.089599999999</v>
      </c>
      <c r="I61" s="226">
        <v>20697.187099999999</v>
      </c>
      <c r="J61" s="227">
        <v>13.2</v>
      </c>
      <c r="K61" s="227">
        <v>7.53</v>
      </c>
      <c r="L61" s="227">
        <v>10.25</v>
      </c>
      <c r="M61" s="227">
        <v>175.9983</v>
      </c>
      <c r="O61" s="241"/>
      <c r="P61" s="241"/>
      <c r="Q61" s="241"/>
    </row>
    <row r="62" spans="1:17" ht="18.75" customHeight="1" x14ac:dyDescent="0.3">
      <c r="A62" s="222">
        <v>95</v>
      </c>
      <c r="B62" s="223" t="s">
        <v>120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  <c r="P62" s="241"/>
      <c r="Q62" s="241"/>
    </row>
    <row r="63" spans="1:17" ht="18.75" customHeight="1" x14ac:dyDescent="0.3">
      <c r="A63" s="222">
        <v>96</v>
      </c>
      <c r="B63" s="223" t="s">
        <v>121</v>
      </c>
      <c r="C63" s="224">
        <v>1.0139</v>
      </c>
      <c r="D63" s="225" t="s">
        <v>81</v>
      </c>
      <c r="E63" s="226" t="s">
        <v>81</v>
      </c>
      <c r="F63" s="226" t="s">
        <v>81</v>
      </c>
      <c r="G63" s="226" t="s">
        <v>81</v>
      </c>
      <c r="H63" s="226" t="s">
        <v>81</v>
      </c>
      <c r="I63" s="226" t="s">
        <v>81</v>
      </c>
      <c r="J63" s="227" t="s">
        <v>81</v>
      </c>
      <c r="K63" s="227" t="s">
        <v>81</v>
      </c>
      <c r="L63" s="227" t="s">
        <v>81</v>
      </c>
      <c r="M63" s="227" t="s">
        <v>81</v>
      </c>
      <c r="O63" s="241"/>
      <c r="P63" s="241"/>
      <c r="Q63" s="241"/>
    </row>
    <row r="64" spans="1:17" ht="18.75" customHeight="1" x14ac:dyDescent="0.3">
      <c r="A64" s="222"/>
      <c r="B64" s="223" t="s">
        <v>63</v>
      </c>
      <c r="C64" s="224"/>
      <c r="D64" s="225"/>
      <c r="E64" s="226"/>
      <c r="F64" s="226"/>
      <c r="G64" s="226"/>
      <c r="H64" s="226"/>
      <c r="I64" s="226"/>
      <c r="J64" s="227"/>
      <c r="K64" s="227"/>
      <c r="L64" s="227"/>
      <c r="M64" s="227"/>
      <c r="O64" s="241"/>
    </row>
    <row r="65" spans="1:13" ht="2.25" customHeight="1" x14ac:dyDescent="0.3">
      <c r="A65" s="243"/>
      <c r="B65" s="244"/>
      <c r="C65" s="243"/>
      <c r="D65" s="245"/>
      <c r="E65" s="246"/>
      <c r="F65" s="246"/>
      <c r="G65" s="246"/>
      <c r="H65" s="246"/>
      <c r="I65" s="246"/>
      <c r="J65" s="245"/>
      <c r="K65" s="245"/>
      <c r="L65" s="245"/>
      <c r="M65" s="245"/>
    </row>
    <row r="66" spans="1:13" ht="18.75" customHeight="1" x14ac:dyDescent="0.3">
      <c r="A66" s="247"/>
      <c r="B66" s="248" t="s">
        <v>41</v>
      </c>
      <c r="C66" s="249">
        <v>143.80510000000001</v>
      </c>
      <c r="D66" s="250">
        <v>28742.418399999999</v>
      </c>
      <c r="E66" s="251">
        <v>17656.705600000001</v>
      </c>
      <c r="F66" s="251">
        <v>22700.5897</v>
      </c>
      <c r="G66" s="251">
        <v>37016.803899999999</v>
      </c>
      <c r="H66" s="251">
        <v>47569.309500000003</v>
      </c>
      <c r="I66" s="251">
        <v>32070.7156</v>
      </c>
      <c r="J66" s="252">
        <v>16.47</v>
      </c>
      <c r="K66" s="252">
        <v>4.6100000000000003</v>
      </c>
      <c r="L66" s="252">
        <v>11.03</v>
      </c>
      <c r="M66" s="252">
        <v>173.4496</v>
      </c>
    </row>
    <row r="67" spans="1:13" ht="17.25" customHeight="1" x14ac:dyDescent="0.3">
      <c r="B67" s="253"/>
      <c r="C67" s="254"/>
      <c r="D67" s="255"/>
      <c r="E67" s="256"/>
      <c r="F67" s="256"/>
      <c r="G67" s="256"/>
      <c r="H67" s="256"/>
      <c r="I67" s="256"/>
      <c r="J67" s="242"/>
      <c r="K67" s="242"/>
      <c r="L67" s="242"/>
      <c r="M67" s="257"/>
    </row>
    <row r="68" spans="1:13" ht="17.25" hidden="1" customHeight="1" x14ac:dyDescent="0.3">
      <c r="B68" s="258" t="s">
        <v>63</v>
      </c>
      <c r="C68" s="259">
        <v>29.844799999999999</v>
      </c>
      <c r="D68" s="260">
        <v>21865.473900000001</v>
      </c>
      <c r="E68" s="260">
        <v>11090.535599999999</v>
      </c>
      <c r="F68" s="260">
        <v>13662.0347</v>
      </c>
      <c r="G68" s="260">
        <v>29526.158200000002</v>
      </c>
      <c r="H68" s="260">
        <v>41565.772900000004</v>
      </c>
      <c r="I68" s="260">
        <v>25605.9218</v>
      </c>
      <c r="J68" s="261">
        <v>13.51</v>
      </c>
      <c r="K68" s="261">
        <v>4.3899999999999997</v>
      </c>
      <c r="L68" s="261">
        <v>6.44</v>
      </c>
      <c r="M68" s="262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DA6F-E63D-4378-903C-0ED7AFE0B2CF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H35" sqref="H35"/>
    </sheetView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Pardubický kraj</v>
      </c>
      <c r="C4" s="76"/>
      <c r="D4" s="266"/>
      <c r="E4" s="266"/>
      <c r="F4" s="266"/>
      <c r="G4" s="266"/>
      <c r="H4" s="266"/>
      <c r="I4" s="18"/>
      <c r="J4" s="19" t="str">
        <f>VLOOKUP($P$1,[1]System!$N$2:$Q$16,2,0)</f>
        <v>Pardubický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124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125</v>
      </c>
      <c r="B12" s="285">
        <v>0.22770000000000001</v>
      </c>
      <c r="C12" s="286">
        <v>88949.117700000003</v>
      </c>
      <c r="D12" s="287">
        <v>40484.431199999999</v>
      </c>
      <c r="E12" s="287">
        <v>55891.296799999996</v>
      </c>
      <c r="F12" s="287">
        <v>126907.21550000001</v>
      </c>
      <c r="G12" s="287">
        <v>186429.39569999999</v>
      </c>
      <c r="H12" s="287">
        <v>111685.9</v>
      </c>
      <c r="I12" s="288">
        <v>23.4</v>
      </c>
      <c r="J12" s="288">
        <v>1.18</v>
      </c>
      <c r="K12" s="288">
        <v>9.17</v>
      </c>
      <c r="L12" s="288">
        <v>170.8913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126</v>
      </c>
      <c r="B13" s="291">
        <v>0.35659999999999997</v>
      </c>
      <c r="C13" s="292">
        <v>62836.872199999998</v>
      </c>
      <c r="D13" s="293">
        <v>25752.885399999999</v>
      </c>
      <c r="E13" s="293">
        <v>43406.282399999996</v>
      </c>
      <c r="F13" s="293">
        <v>94659.162700000001</v>
      </c>
      <c r="G13" s="293">
        <v>131848.64850000001</v>
      </c>
      <c r="H13" s="293">
        <v>72892.539199999999</v>
      </c>
      <c r="I13" s="294">
        <v>20.95</v>
      </c>
      <c r="J13" s="294">
        <v>1.08</v>
      </c>
      <c r="K13" s="294">
        <v>9.7100000000000009</v>
      </c>
      <c r="L13" s="294">
        <v>171.87870000000001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127</v>
      </c>
      <c r="B14" s="285">
        <v>8.7999999999999995E-2</v>
      </c>
      <c r="C14" s="286">
        <v>66372.034899999999</v>
      </c>
      <c r="D14" s="287">
        <v>39217.885799999996</v>
      </c>
      <c r="E14" s="287">
        <v>50193.896000000001</v>
      </c>
      <c r="F14" s="287">
        <v>86714.8992</v>
      </c>
      <c r="G14" s="287">
        <v>124229.48450000001</v>
      </c>
      <c r="H14" s="287">
        <v>73873.145799999998</v>
      </c>
      <c r="I14" s="288">
        <v>16.41</v>
      </c>
      <c r="J14" s="288">
        <v>0.97</v>
      </c>
      <c r="K14" s="288">
        <v>11.72</v>
      </c>
      <c r="L14" s="288">
        <v>169.13200000000001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128</v>
      </c>
      <c r="B15" s="291">
        <v>0.2114</v>
      </c>
      <c r="C15" s="292">
        <v>59395.165399999998</v>
      </c>
      <c r="D15" s="293">
        <v>34539.643199999999</v>
      </c>
      <c r="E15" s="293">
        <v>43595.318800000001</v>
      </c>
      <c r="F15" s="293">
        <v>86793.353799999997</v>
      </c>
      <c r="G15" s="293">
        <v>119452.97380000001</v>
      </c>
      <c r="H15" s="293">
        <v>68991.757199999993</v>
      </c>
      <c r="I15" s="294">
        <v>21.12</v>
      </c>
      <c r="J15" s="294">
        <v>1.05</v>
      </c>
      <c r="K15" s="294">
        <v>11.05</v>
      </c>
      <c r="L15" s="294">
        <v>171.15620000000001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129</v>
      </c>
      <c r="B16" s="285">
        <v>0.33750000000000002</v>
      </c>
      <c r="C16" s="286">
        <v>54857.666299999997</v>
      </c>
      <c r="D16" s="287">
        <v>32840.644200000002</v>
      </c>
      <c r="E16" s="287">
        <v>43211.813600000001</v>
      </c>
      <c r="F16" s="287">
        <v>83566.200100000002</v>
      </c>
      <c r="G16" s="287">
        <v>127142.7476</v>
      </c>
      <c r="H16" s="287">
        <v>72793.160600000003</v>
      </c>
      <c r="I16" s="288">
        <v>23.53</v>
      </c>
      <c r="J16" s="288">
        <v>0.52</v>
      </c>
      <c r="K16" s="288">
        <v>10.8</v>
      </c>
      <c r="L16" s="288">
        <v>173.13050000000001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130</v>
      </c>
      <c r="B17" s="291">
        <v>0.21279999999999999</v>
      </c>
      <c r="C17" s="292">
        <v>62649.403700000003</v>
      </c>
      <c r="D17" s="293">
        <v>42554.245799999997</v>
      </c>
      <c r="E17" s="293">
        <v>48514.4882</v>
      </c>
      <c r="F17" s="293">
        <v>83432.965599999996</v>
      </c>
      <c r="G17" s="293">
        <v>117178.19469999999</v>
      </c>
      <c r="H17" s="293">
        <v>71577.288199999995</v>
      </c>
      <c r="I17" s="294">
        <v>19.14</v>
      </c>
      <c r="J17" s="294">
        <v>0.57999999999999996</v>
      </c>
      <c r="K17" s="294">
        <v>11.51</v>
      </c>
      <c r="L17" s="294">
        <v>170.00790000000001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131</v>
      </c>
      <c r="B18" s="285">
        <v>0.92500000000000004</v>
      </c>
      <c r="C18" s="286">
        <v>55134.1803</v>
      </c>
      <c r="D18" s="287">
        <v>29856.314900000001</v>
      </c>
      <c r="E18" s="287">
        <v>40109.839399999997</v>
      </c>
      <c r="F18" s="287">
        <v>79980.7785</v>
      </c>
      <c r="G18" s="287">
        <v>114485.2844</v>
      </c>
      <c r="H18" s="287">
        <v>67194.933300000004</v>
      </c>
      <c r="I18" s="288">
        <v>15.31</v>
      </c>
      <c r="J18" s="288">
        <v>1.88</v>
      </c>
      <c r="K18" s="288">
        <v>10.1</v>
      </c>
      <c r="L18" s="288">
        <v>170.1891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132</v>
      </c>
      <c r="B19" s="291">
        <v>0.57920000000000005</v>
      </c>
      <c r="C19" s="292">
        <v>39900.193500000001</v>
      </c>
      <c r="D19" s="293">
        <v>29415.044000000002</v>
      </c>
      <c r="E19" s="293">
        <v>32918.696100000001</v>
      </c>
      <c r="F19" s="293">
        <v>59480.840700000001</v>
      </c>
      <c r="G19" s="293">
        <v>88905.9182</v>
      </c>
      <c r="H19" s="293">
        <v>52590.428500000002</v>
      </c>
      <c r="I19" s="294">
        <v>14.72</v>
      </c>
      <c r="J19" s="294">
        <v>2.39</v>
      </c>
      <c r="K19" s="294">
        <v>11.11</v>
      </c>
      <c r="L19" s="294">
        <v>173.74019999999999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133</v>
      </c>
      <c r="B20" s="285">
        <v>0.1202</v>
      </c>
      <c r="C20" s="286">
        <v>77683.981400000004</v>
      </c>
      <c r="D20" s="287">
        <v>47926.337500000001</v>
      </c>
      <c r="E20" s="287">
        <v>62079.258500000004</v>
      </c>
      <c r="F20" s="287">
        <v>98835.5533</v>
      </c>
      <c r="G20" s="287">
        <v>102714.4273</v>
      </c>
      <c r="H20" s="287">
        <v>80214.345499999996</v>
      </c>
      <c r="I20" s="288">
        <v>15.32</v>
      </c>
      <c r="J20" s="288">
        <v>1.62</v>
      </c>
      <c r="K20" s="288">
        <v>11.48</v>
      </c>
      <c r="L20" s="288">
        <v>174.09129999999999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134</v>
      </c>
      <c r="B21" s="291">
        <v>0.14899999999999999</v>
      </c>
      <c r="C21" s="292">
        <v>77197.911999999997</v>
      </c>
      <c r="D21" s="293">
        <v>42965.203800000003</v>
      </c>
      <c r="E21" s="293">
        <v>50423.436199999996</v>
      </c>
      <c r="F21" s="293">
        <v>98020.357099999994</v>
      </c>
      <c r="G21" s="293">
        <v>124253.65270000001</v>
      </c>
      <c r="H21" s="293">
        <v>81035.128700000001</v>
      </c>
      <c r="I21" s="294">
        <v>16.489999999999998</v>
      </c>
      <c r="J21" s="294">
        <v>4</v>
      </c>
      <c r="K21" s="294">
        <v>10.74</v>
      </c>
      <c r="L21" s="294">
        <v>177.06530000000001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135</v>
      </c>
      <c r="B22" s="285">
        <v>0.17760000000000001</v>
      </c>
      <c r="C22" s="286">
        <v>71883.643400000001</v>
      </c>
      <c r="D22" s="287">
        <v>47362.184600000001</v>
      </c>
      <c r="E22" s="287">
        <v>57630.838499999998</v>
      </c>
      <c r="F22" s="287">
        <v>104585.23119999999</v>
      </c>
      <c r="G22" s="287">
        <v>180018.43789999999</v>
      </c>
      <c r="H22" s="287">
        <v>90934.207699999999</v>
      </c>
      <c r="I22" s="288">
        <v>24.17</v>
      </c>
      <c r="J22" s="288">
        <v>0.85</v>
      </c>
      <c r="K22" s="288">
        <v>11.06</v>
      </c>
      <c r="L22" s="288">
        <v>173.87289999999999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136</v>
      </c>
      <c r="B23" s="291">
        <v>0.4657</v>
      </c>
      <c r="C23" s="292">
        <v>36637.179400000001</v>
      </c>
      <c r="D23" s="293">
        <v>26807.936799999999</v>
      </c>
      <c r="E23" s="293">
        <v>31771.4126</v>
      </c>
      <c r="F23" s="293">
        <v>53843.493699999999</v>
      </c>
      <c r="G23" s="293">
        <v>66100.395499999999</v>
      </c>
      <c r="H23" s="293">
        <v>43908.099099999999</v>
      </c>
      <c r="I23" s="294">
        <v>22.3</v>
      </c>
      <c r="J23" s="294">
        <v>2.2200000000000002</v>
      </c>
      <c r="K23" s="294">
        <v>9.85</v>
      </c>
      <c r="L23" s="294">
        <v>175.72710000000001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137</v>
      </c>
      <c r="B24" s="285">
        <v>4.9000000000000002E-2</v>
      </c>
      <c r="C24" s="286">
        <v>31200.332399999999</v>
      </c>
      <c r="D24" s="287">
        <v>25249.468099999998</v>
      </c>
      <c r="E24" s="287">
        <v>28332.834900000002</v>
      </c>
      <c r="F24" s="287">
        <v>37703.056600000004</v>
      </c>
      <c r="G24" s="287">
        <v>49341.469299999997</v>
      </c>
      <c r="H24" s="287">
        <v>34250.095699999998</v>
      </c>
      <c r="I24" s="288">
        <v>7.24</v>
      </c>
      <c r="J24" s="288">
        <v>0.11</v>
      </c>
      <c r="K24" s="288">
        <v>14.29</v>
      </c>
      <c r="L24" s="288">
        <v>164.13740000000001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138</v>
      </c>
      <c r="B25" s="291">
        <v>4.3499999999999997E-2</v>
      </c>
      <c r="C25" s="292">
        <v>53898.154000000002</v>
      </c>
      <c r="D25" s="293">
        <v>40041.373899999999</v>
      </c>
      <c r="E25" s="293">
        <v>41590.305399999997</v>
      </c>
      <c r="F25" s="293">
        <v>64243.234600000003</v>
      </c>
      <c r="G25" s="293">
        <v>71433.008900000001</v>
      </c>
      <c r="H25" s="293">
        <v>53687.281499999997</v>
      </c>
      <c r="I25" s="294">
        <v>16.34</v>
      </c>
      <c r="J25" s="294">
        <v>0.36</v>
      </c>
      <c r="K25" s="294">
        <v>11.24</v>
      </c>
      <c r="L25" s="294">
        <v>171.24090000000001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139</v>
      </c>
      <c r="B26" s="285">
        <v>0.79069999999999996</v>
      </c>
      <c r="C26" s="286">
        <v>39416.845200000003</v>
      </c>
      <c r="D26" s="287">
        <v>29212.277300000002</v>
      </c>
      <c r="E26" s="287">
        <v>33660.500099999997</v>
      </c>
      <c r="F26" s="287">
        <v>49401.940799999997</v>
      </c>
      <c r="G26" s="287">
        <v>66384.270900000003</v>
      </c>
      <c r="H26" s="287">
        <v>45649.565799999997</v>
      </c>
      <c r="I26" s="288">
        <v>13.36</v>
      </c>
      <c r="J26" s="288">
        <v>2.2200000000000002</v>
      </c>
      <c r="K26" s="288">
        <v>12.66</v>
      </c>
      <c r="L26" s="288">
        <v>169.9203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140</v>
      </c>
      <c r="B27" s="291">
        <v>8.6499999999999994E-2</v>
      </c>
      <c r="C27" s="292">
        <v>42855.702799999999</v>
      </c>
      <c r="D27" s="293">
        <v>35109.816800000001</v>
      </c>
      <c r="E27" s="293">
        <v>38218.845300000001</v>
      </c>
      <c r="F27" s="293">
        <v>51431.141499999998</v>
      </c>
      <c r="G27" s="293">
        <v>74241.557100000005</v>
      </c>
      <c r="H27" s="293">
        <v>50339.4208</v>
      </c>
      <c r="I27" s="294">
        <v>21.29</v>
      </c>
      <c r="J27" s="294">
        <v>1.31</v>
      </c>
      <c r="K27" s="294">
        <v>11.56</v>
      </c>
      <c r="L27" s="294">
        <v>165.36680000000001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141</v>
      </c>
      <c r="B28" s="285">
        <v>0.4924</v>
      </c>
      <c r="C28" s="286">
        <v>39856.648699999998</v>
      </c>
      <c r="D28" s="287">
        <v>29635.2291</v>
      </c>
      <c r="E28" s="287">
        <v>34025.047400000003</v>
      </c>
      <c r="F28" s="287">
        <v>47398.960500000001</v>
      </c>
      <c r="G28" s="287">
        <v>55878.500599999999</v>
      </c>
      <c r="H28" s="287">
        <v>41474.3894</v>
      </c>
      <c r="I28" s="288">
        <v>10.25</v>
      </c>
      <c r="J28" s="288">
        <v>2.15</v>
      </c>
      <c r="K28" s="288">
        <v>12.4</v>
      </c>
      <c r="L28" s="288">
        <v>166.869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142</v>
      </c>
      <c r="B29" s="291">
        <v>0.42370000000000002</v>
      </c>
      <c r="C29" s="292">
        <v>51074.630299999997</v>
      </c>
      <c r="D29" s="293">
        <v>35032.296699999999</v>
      </c>
      <c r="E29" s="293">
        <v>40805.066200000001</v>
      </c>
      <c r="F29" s="293">
        <v>67348.804699999993</v>
      </c>
      <c r="G29" s="293">
        <v>91026.195300000007</v>
      </c>
      <c r="H29" s="293">
        <v>57052.787700000001</v>
      </c>
      <c r="I29" s="294">
        <v>21.78</v>
      </c>
      <c r="J29" s="294">
        <v>1.88</v>
      </c>
      <c r="K29" s="294">
        <v>11.98</v>
      </c>
      <c r="L29" s="294">
        <v>174.4957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143</v>
      </c>
      <c r="B30" s="285">
        <v>0.62939999999999996</v>
      </c>
      <c r="C30" s="286">
        <v>52757.001900000003</v>
      </c>
      <c r="D30" s="287">
        <v>33531.687400000003</v>
      </c>
      <c r="E30" s="287">
        <v>38804.4977</v>
      </c>
      <c r="F30" s="287">
        <v>64902.2572</v>
      </c>
      <c r="G30" s="287">
        <v>78517.461299999995</v>
      </c>
      <c r="H30" s="287">
        <v>54236.095399999998</v>
      </c>
      <c r="I30" s="288">
        <v>11.95</v>
      </c>
      <c r="J30" s="288">
        <v>3.62</v>
      </c>
      <c r="K30" s="288">
        <v>12.46</v>
      </c>
      <c r="L30" s="288">
        <v>174.25399999999999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144</v>
      </c>
      <c r="B31" s="291">
        <v>0.61360000000000003</v>
      </c>
      <c r="C31" s="292">
        <v>40572.606299999999</v>
      </c>
      <c r="D31" s="293">
        <v>31369.0075</v>
      </c>
      <c r="E31" s="293">
        <v>35112.438499999997</v>
      </c>
      <c r="F31" s="293">
        <v>44672.037499999999</v>
      </c>
      <c r="G31" s="293">
        <v>48102.152399999999</v>
      </c>
      <c r="H31" s="293">
        <v>40484.550300000003</v>
      </c>
      <c r="I31" s="294">
        <v>5.81</v>
      </c>
      <c r="J31" s="294">
        <v>16.649999999999999</v>
      </c>
      <c r="K31" s="294">
        <v>11.07</v>
      </c>
      <c r="L31" s="294">
        <v>172.22909999999999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145</v>
      </c>
      <c r="B32" s="285">
        <v>0.45119999999999999</v>
      </c>
      <c r="C32" s="286">
        <v>40345.100100000003</v>
      </c>
      <c r="D32" s="287">
        <v>29706.113399999998</v>
      </c>
      <c r="E32" s="287">
        <v>36027.484600000003</v>
      </c>
      <c r="F32" s="287">
        <v>49562.104200000002</v>
      </c>
      <c r="G32" s="287">
        <v>63296.110999999997</v>
      </c>
      <c r="H32" s="287">
        <v>45103.191800000001</v>
      </c>
      <c r="I32" s="288">
        <v>14.78</v>
      </c>
      <c r="J32" s="288">
        <v>0.55000000000000004</v>
      </c>
      <c r="K32" s="288">
        <v>10.76</v>
      </c>
      <c r="L32" s="288">
        <v>172.86259999999999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146</v>
      </c>
      <c r="B33" s="291">
        <v>0.2034</v>
      </c>
      <c r="C33" s="292">
        <v>41274.769</v>
      </c>
      <c r="D33" s="293">
        <v>28140.279500000001</v>
      </c>
      <c r="E33" s="293">
        <v>33882.5337</v>
      </c>
      <c r="F33" s="293">
        <v>50897.777600000001</v>
      </c>
      <c r="G33" s="293">
        <v>71953.877999999997</v>
      </c>
      <c r="H33" s="293">
        <v>46200.987399999998</v>
      </c>
      <c r="I33" s="294">
        <v>20.75</v>
      </c>
      <c r="J33" s="294">
        <v>2.15</v>
      </c>
      <c r="K33" s="294">
        <v>10.32</v>
      </c>
      <c r="L33" s="294">
        <v>169.6285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147</v>
      </c>
      <c r="B34" s="285">
        <v>0.28310000000000002</v>
      </c>
      <c r="C34" s="286">
        <v>45848.020299999996</v>
      </c>
      <c r="D34" s="287">
        <v>32026.408200000002</v>
      </c>
      <c r="E34" s="287">
        <v>38378.906600000002</v>
      </c>
      <c r="F34" s="287">
        <v>57627.378799999999</v>
      </c>
      <c r="G34" s="287">
        <v>73041.377800000002</v>
      </c>
      <c r="H34" s="287">
        <v>50383.909899999999</v>
      </c>
      <c r="I34" s="288">
        <v>18.93</v>
      </c>
      <c r="J34" s="288">
        <v>0.52</v>
      </c>
      <c r="K34" s="288">
        <v>11.19</v>
      </c>
      <c r="L34" s="288">
        <v>173.33320000000001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148</v>
      </c>
      <c r="B35" s="291">
        <v>0.24560000000000001</v>
      </c>
      <c r="C35" s="292">
        <v>50846.644</v>
      </c>
      <c r="D35" s="293">
        <v>31399.373800000001</v>
      </c>
      <c r="E35" s="293">
        <v>37168.001499999998</v>
      </c>
      <c r="F35" s="293">
        <v>68012.314400000003</v>
      </c>
      <c r="G35" s="293">
        <v>98140.212499999994</v>
      </c>
      <c r="H35" s="293">
        <v>58440.956299999998</v>
      </c>
      <c r="I35" s="294">
        <v>17.329999999999998</v>
      </c>
      <c r="J35" s="294">
        <v>0.3</v>
      </c>
      <c r="K35" s="294">
        <v>11.75</v>
      </c>
      <c r="L35" s="294">
        <v>172.34610000000001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149</v>
      </c>
      <c r="B36" s="285">
        <v>0.1072</v>
      </c>
      <c r="C36" s="286">
        <v>38867.167500000003</v>
      </c>
      <c r="D36" s="287">
        <v>26288.298699999999</v>
      </c>
      <c r="E36" s="287">
        <v>31349.7556</v>
      </c>
      <c r="F36" s="287">
        <v>49595.416799999999</v>
      </c>
      <c r="G36" s="287">
        <v>69657.188599999994</v>
      </c>
      <c r="H36" s="287">
        <v>45461.903200000001</v>
      </c>
      <c r="I36" s="288">
        <v>17.62</v>
      </c>
      <c r="J36" s="288">
        <v>1.02</v>
      </c>
      <c r="K36" s="288">
        <v>11.45</v>
      </c>
      <c r="L36" s="288">
        <v>168.5378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150</v>
      </c>
      <c r="B37" s="291">
        <v>0.24329999999999999</v>
      </c>
      <c r="C37" s="292">
        <v>47829.497300000003</v>
      </c>
      <c r="D37" s="293">
        <v>35927.932500000003</v>
      </c>
      <c r="E37" s="293">
        <v>42962.846100000002</v>
      </c>
      <c r="F37" s="293">
        <v>64572.166499999999</v>
      </c>
      <c r="G37" s="293">
        <v>77216.032999999996</v>
      </c>
      <c r="H37" s="293">
        <v>54951.555699999997</v>
      </c>
      <c r="I37" s="294">
        <v>19.32</v>
      </c>
      <c r="J37" s="294">
        <v>1.1100000000000001</v>
      </c>
      <c r="K37" s="294">
        <v>10.76</v>
      </c>
      <c r="L37" s="294">
        <v>172.91419999999999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151</v>
      </c>
      <c r="B38" s="285">
        <v>0.44240000000000002</v>
      </c>
      <c r="C38" s="286">
        <v>49571.374100000001</v>
      </c>
      <c r="D38" s="287">
        <v>34506.948400000001</v>
      </c>
      <c r="E38" s="287">
        <v>37985.698299999996</v>
      </c>
      <c r="F38" s="287">
        <v>57715.178699999997</v>
      </c>
      <c r="G38" s="287">
        <v>69455.671700000006</v>
      </c>
      <c r="H38" s="287">
        <v>52095.762799999997</v>
      </c>
      <c r="I38" s="288">
        <v>23.69</v>
      </c>
      <c r="J38" s="288">
        <v>0.85</v>
      </c>
      <c r="K38" s="288">
        <v>9.58</v>
      </c>
      <c r="L38" s="288">
        <v>174.16390000000001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152</v>
      </c>
      <c r="B39" s="291">
        <v>0.28139999999999998</v>
      </c>
      <c r="C39" s="292">
        <v>42843.487699999998</v>
      </c>
      <c r="D39" s="293">
        <v>32053.964899999999</v>
      </c>
      <c r="E39" s="293">
        <v>34999.026100000003</v>
      </c>
      <c r="F39" s="293">
        <v>54077.476799999997</v>
      </c>
      <c r="G39" s="293">
        <v>64713.713100000001</v>
      </c>
      <c r="H39" s="293">
        <v>46852.006099999999</v>
      </c>
      <c r="I39" s="294">
        <v>13.44</v>
      </c>
      <c r="J39" s="294">
        <v>4.1500000000000004</v>
      </c>
      <c r="K39" s="294">
        <v>10.42</v>
      </c>
      <c r="L39" s="294">
        <v>172.6551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153</v>
      </c>
      <c r="B40" s="285">
        <v>4.6899999999999997E-2</v>
      </c>
      <c r="C40" s="286">
        <v>46657.912700000001</v>
      </c>
      <c r="D40" s="287">
        <v>37184.576000000001</v>
      </c>
      <c r="E40" s="287">
        <v>45341.182500000003</v>
      </c>
      <c r="F40" s="287">
        <v>57669.86</v>
      </c>
      <c r="G40" s="287">
        <v>71696.235400000005</v>
      </c>
      <c r="H40" s="287">
        <v>54388.752500000002</v>
      </c>
      <c r="I40" s="288">
        <v>20.32</v>
      </c>
      <c r="J40" s="288">
        <v>0.16</v>
      </c>
      <c r="K40" s="288">
        <v>10.31</v>
      </c>
      <c r="L40" s="288">
        <v>172.62960000000001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154</v>
      </c>
      <c r="B41" s="291">
        <v>6.8099999999999994E-2</v>
      </c>
      <c r="C41" s="292">
        <v>31245.0844</v>
      </c>
      <c r="D41" s="293">
        <v>25721.1446</v>
      </c>
      <c r="E41" s="293">
        <v>28412.538700000001</v>
      </c>
      <c r="F41" s="293">
        <v>35648.211199999998</v>
      </c>
      <c r="G41" s="293">
        <v>39375.907299999999</v>
      </c>
      <c r="H41" s="293">
        <v>32199.724300000002</v>
      </c>
      <c r="I41" s="294">
        <v>12.72</v>
      </c>
      <c r="J41" s="294">
        <v>3.61</v>
      </c>
      <c r="K41" s="294">
        <v>11.11</v>
      </c>
      <c r="L41" s="294">
        <v>172.37100000000001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155</v>
      </c>
      <c r="B42" s="285">
        <v>0.1133</v>
      </c>
      <c r="C42" s="286">
        <v>22981.422500000001</v>
      </c>
      <c r="D42" s="287">
        <v>18271.5</v>
      </c>
      <c r="E42" s="287">
        <v>19327.790099999998</v>
      </c>
      <c r="F42" s="287">
        <v>27618.212599999999</v>
      </c>
      <c r="G42" s="287">
        <v>33007.411099999998</v>
      </c>
      <c r="H42" s="287">
        <v>24324.308099999998</v>
      </c>
      <c r="I42" s="288">
        <v>11.28</v>
      </c>
      <c r="J42" s="288">
        <v>3.62</v>
      </c>
      <c r="K42" s="288">
        <v>9.7899999999999991</v>
      </c>
      <c r="L42" s="288">
        <v>174.00149999999999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156</v>
      </c>
      <c r="B43" s="291">
        <v>0.6492</v>
      </c>
      <c r="C43" s="292">
        <v>36141.652699999999</v>
      </c>
      <c r="D43" s="293">
        <v>22047.992099999999</v>
      </c>
      <c r="E43" s="293">
        <v>28772.067899999998</v>
      </c>
      <c r="F43" s="293">
        <v>48190.570099999997</v>
      </c>
      <c r="G43" s="293">
        <v>52726.835299999999</v>
      </c>
      <c r="H43" s="293">
        <v>38116.948600000003</v>
      </c>
      <c r="I43" s="294">
        <v>18.79</v>
      </c>
      <c r="J43" s="294">
        <v>2.64</v>
      </c>
      <c r="K43" s="294">
        <v>9.82</v>
      </c>
      <c r="L43" s="294">
        <v>174.59049999999999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157</v>
      </c>
      <c r="B44" s="285">
        <v>0.32300000000000001</v>
      </c>
      <c r="C44" s="286">
        <v>32763.1908</v>
      </c>
      <c r="D44" s="287">
        <v>24338.490600000001</v>
      </c>
      <c r="E44" s="287">
        <v>28074.198100000001</v>
      </c>
      <c r="F44" s="287">
        <v>39045.818899999998</v>
      </c>
      <c r="G44" s="287">
        <v>47647.438000000002</v>
      </c>
      <c r="H44" s="287">
        <v>35067.254999999997</v>
      </c>
      <c r="I44" s="288">
        <v>15.04</v>
      </c>
      <c r="J44" s="288">
        <v>2.4300000000000002</v>
      </c>
      <c r="K44" s="288">
        <v>10.87</v>
      </c>
      <c r="L44" s="288">
        <v>170.1113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158</v>
      </c>
      <c r="B45" s="291">
        <v>3.1589999999999998</v>
      </c>
      <c r="C45" s="292">
        <v>36195.473599999998</v>
      </c>
      <c r="D45" s="293">
        <v>14131.100200000001</v>
      </c>
      <c r="E45" s="293">
        <v>30053.399700000002</v>
      </c>
      <c r="F45" s="293">
        <v>44845.672100000003</v>
      </c>
      <c r="G45" s="293">
        <v>59866.301599999999</v>
      </c>
      <c r="H45" s="293">
        <v>38615.6711</v>
      </c>
      <c r="I45" s="294">
        <v>16.940000000000001</v>
      </c>
      <c r="J45" s="294">
        <v>3.16</v>
      </c>
      <c r="K45" s="294">
        <v>11.28</v>
      </c>
      <c r="L45" s="294">
        <v>174.0128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159</v>
      </c>
      <c r="B46" s="285">
        <v>0.78939999999999999</v>
      </c>
      <c r="C46" s="286">
        <v>31226.061099999999</v>
      </c>
      <c r="D46" s="287">
        <v>23468.856800000001</v>
      </c>
      <c r="E46" s="287">
        <v>27410.265200000002</v>
      </c>
      <c r="F46" s="287">
        <v>38403.679700000001</v>
      </c>
      <c r="G46" s="287">
        <v>47934.819900000002</v>
      </c>
      <c r="H46" s="287">
        <v>35300.840600000003</v>
      </c>
      <c r="I46" s="288">
        <v>15.29</v>
      </c>
      <c r="J46" s="288">
        <v>3.47</v>
      </c>
      <c r="K46" s="288">
        <v>11.06</v>
      </c>
      <c r="L46" s="288">
        <v>166.76320000000001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160</v>
      </c>
      <c r="B47" s="291">
        <v>1.1745000000000001</v>
      </c>
      <c r="C47" s="292">
        <v>31955.0468</v>
      </c>
      <c r="D47" s="293">
        <v>21745.341700000001</v>
      </c>
      <c r="E47" s="293">
        <v>27237.552299999999</v>
      </c>
      <c r="F47" s="293">
        <v>40706.964</v>
      </c>
      <c r="G47" s="293">
        <v>55206.056900000003</v>
      </c>
      <c r="H47" s="293">
        <v>35972.744899999998</v>
      </c>
      <c r="I47" s="294">
        <v>15.21</v>
      </c>
      <c r="J47" s="294">
        <v>2.46</v>
      </c>
      <c r="K47" s="294">
        <v>11.43</v>
      </c>
      <c r="L47" s="294">
        <v>169.94319999999999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161</v>
      </c>
      <c r="B48" s="285">
        <v>4.6899999999999997E-2</v>
      </c>
      <c r="C48" s="286">
        <v>37277.253599999996</v>
      </c>
      <c r="D48" s="287">
        <v>32559.684300000001</v>
      </c>
      <c r="E48" s="287">
        <v>33947.696000000004</v>
      </c>
      <c r="F48" s="287">
        <v>41933.683799999999</v>
      </c>
      <c r="G48" s="287">
        <v>43232.315000000002</v>
      </c>
      <c r="H48" s="287">
        <v>39006.894899999999</v>
      </c>
      <c r="I48" s="288">
        <v>20.260000000000002</v>
      </c>
      <c r="J48" s="288">
        <v>3.94</v>
      </c>
      <c r="K48" s="288">
        <v>11.07</v>
      </c>
      <c r="L48" s="288">
        <v>173.0925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162</v>
      </c>
      <c r="B49" s="291">
        <v>3.2938000000000001</v>
      </c>
      <c r="C49" s="292">
        <v>39564.707499999997</v>
      </c>
      <c r="D49" s="293">
        <v>24788.1067</v>
      </c>
      <c r="E49" s="293">
        <v>31886.588</v>
      </c>
      <c r="F49" s="293">
        <v>48747.438399999999</v>
      </c>
      <c r="G49" s="293">
        <v>56595.588799999998</v>
      </c>
      <c r="H49" s="293">
        <v>41240.571799999998</v>
      </c>
      <c r="I49" s="294">
        <v>19.75</v>
      </c>
      <c r="J49" s="294">
        <v>5.25</v>
      </c>
      <c r="K49" s="294">
        <v>10.81</v>
      </c>
      <c r="L49" s="294">
        <v>172.68690000000001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163</v>
      </c>
      <c r="B50" s="285">
        <v>0.1704</v>
      </c>
      <c r="C50" s="286">
        <v>30974.2991</v>
      </c>
      <c r="D50" s="287">
        <v>26390.923999999999</v>
      </c>
      <c r="E50" s="287">
        <v>28241.016199999998</v>
      </c>
      <c r="F50" s="287">
        <v>33883.982400000001</v>
      </c>
      <c r="G50" s="287">
        <v>37418.481899999999</v>
      </c>
      <c r="H50" s="287">
        <v>31640.3632</v>
      </c>
      <c r="I50" s="288">
        <v>4.8099999999999996</v>
      </c>
      <c r="J50" s="288">
        <v>4.38</v>
      </c>
      <c r="K50" s="288">
        <v>15.32</v>
      </c>
      <c r="L50" s="288">
        <v>176.40629999999999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164</v>
      </c>
      <c r="B51" s="291">
        <v>1.4655</v>
      </c>
      <c r="C51" s="292">
        <v>29803.4067</v>
      </c>
      <c r="D51" s="293">
        <v>18734.915300000001</v>
      </c>
      <c r="E51" s="293">
        <v>24808.566699999999</v>
      </c>
      <c r="F51" s="293">
        <v>39469.212099999997</v>
      </c>
      <c r="G51" s="293">
        <v>44451.318099999997</v>
      </c>
      <c r="H51" s="293">
        <v>31761.855299999999</v>
      </c>
      <c r="I51" s="294">
        <v>4.75</v>
      </c>
      <c r="J51" s="294">
        <v>12.75</v>
      </c>
      <c r="K51" s="294">
        <v>10.33</v>
      </c>
      <c r="L51" s="294">
        <v>172.4708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165</v>
      </c>
      <c r="B52" s="285">
        <v>4.3700000000000003E-2</v>
      </c>
      <c r="C52" s="286">
        <v>29744.996200000001</v>
      </c>
      <c r="D52" s="287">
        <v>25313.757699999998</v>
      </c>
      <c r="E52" s="287">
        <v>27670.7497</v>
      </c>
      <c r="F52" s="287">
        <v>32759.7719</v>
      </c>
      <c r="G52" s="287">
        <v>35799.687899999997</v>
      </c>
      <c r="H52" s="287">
        <v>30256.534299999999</v>
      </c>
      <c r="I52" s="288">
        <v>12.02</v>
      </c>
      <c r="J52" s="288">
        <v>0.48</v>
      </c>
      <c r="K52" s="288">
        <v>11.7</v>
      </c>
      <c r="L52" s="288">
        <v>170.7569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166</v>
      </c>
      <c r="B53" s="291">
        <v>0.1431</v>
      </c>
      <c r="C53" s="292">
        <v>33362.892999999996</v>
      </c>
      <c r="D53" s="293">
        <v>22729.635399999999</v>
      </c>
      <c r="E53" s="293">
        <v>29904.0098</v>
      </c>
      <c r="F53" s="293">
        <v>36127.423699999999</v>
      </c>
      <c r="G53" s="293">
        <v>38691.462099999997</v>
      </c>
      <c r="H53" s="293">
        <v>32258.370900000002</v>
      </c>
      <c r="I53" s="294">
        <v>2.7</v>
      </c>
      <c r="J53" s="294">
        <v>26.91</v>
      </c>
      <c r="K53" s="294">
        <v>10.3</v>
      </c>
      <c r="L53" s="294">
        <v>172.46019999999999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167</v>
      </c>
      <c r="B54" s="285">
        <v>0.3024</v>
      </c>
      <c r="C54" s="286">
        <v>39511.383300000001</v>
      </c>
      <c r="D54" s="287">
        <v>27591.3056</v>
      </c>
      <c r="E54" s="287">
        <v>32068.533800000001</v>
      </c>
      <c r="F54" s="287">
        <v>49730.776899999997</v>
      </c>
      <c r="G54" s="287">
        <v>61942.6849</v>
      </c>
      <c r="H54" s="287">
        <v>42985.228999999999</v>
      </c>
      <c r="I54" s="288">
        <v>21.98</v>
      </c>
      <c r="J54" s="288">
        <v>0.68</v>
      </c>
      <c r="K54" s="288">
        <v>11.23</v>
      </c>
      <c r="L54" s="288">
        <v>174.04929999999999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168</v>
      </c>
      <c r="B55" s="291">
        <v>2.6021999999999998</v>
      </c>
      <c r="C55" s="292">
        <v>29362.634699999999</v>
      </c>
      <c r="D55" s="293">
        <v>21230.466</v>
      </c>
      <c r="E55" s="293">
        <v>25600.1361</v>
      </c>
      <c r="F55" s="293">
        <v>37198.734600000003</v>
      </c>
      <c r="G55" s="293">
        <v>44242.826699999998</v>
      </c>
      <c r="H55" s="293">
        <v>32165.549200000001</v>
      </c>
      <c r="I55" s="294">
        <v>15.31</v>
      </c>
      <c r="J55" s="294">
        <v>0.9</v>
      </c>
      <c r="K55" s="294">
        <v>10.14</v>
      </c>
      <c r="L55" s="294">
        <v>171.22120000000001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169</v>
      </c>
      <c r="B56" s="285">
        <v>0.34239999999999998</v>
      </c>
      <c r="C56" s="286">
        <v>38863.736100000002</v>
      </c>
      <c r="D56" s="287">
        <v>29460.522000000001</v>
      </c>
      <c r="E56" s="287">
        <v>34725.9041</v>
      </c>
      <c r="F56" s="287">
        <v>50436.362500000003</v>
      </c>
      <c r="G56" s="287">
        <v>68271.184999999998</v>
      </c>
      <c r="H56" s="287">
        <v>46136.018499999998</v>
      </c>
      <c r="I56" s="288">
        <v>24.18</v>
      </c>
      <c r="J56" s="288">
        <v>0.49</v>
      </c>
      <c r="K56" s="288">
        <v>10.82</v>
      </c>
      <c r="L56" s="288">
        <v>172.32660000000001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170</v>
      </c>
      <c r="B57" s="291">
        <v>2.0246</v>
      </c>
      <c r="C57" s="292">
        <v>32232.107400000001</v>
      </c>
      <c r="D57" s="293">
        <v>17980.75</v>
      </c>
      <c r="E57" s="293">
        <v>20284.836299999999</v>
      </c>
      <c r="F57" s="293">
        <v>45323.7094</v>
      </c>
      <c r="G57" s="293">
        <v>60273.348299999998</v>
      </c>
      <c r="H57" s="293">
        <v>36546.8439</v>
      </c>
      <c r="I57" s="294">
        <v>22.64</v>
      </c>
      <c r="J57" s="294">
        <v>0.73</v>
      </c>
      <c r="K57" s="294">
        <v>8.9700000000000006</v>
      </c>
      <c r="L57" s="294">
        <v>172.41650000000001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171</v>
      </c>
      <c r="B58" s="285">
        <v>0.80079999999999996</v>
      </c>
      <c r="C58" s="286">
        <v>32326.966700000001</v>
      </c>
      <c r="D58" s="287">
        <v>25105.996299999999</v>
      </c>
      <c r="E58" s="287">
        <v>28493.547600000002</v>
      </c>
      <c r="F58" s="287">
        <v>39714.759899999997</v>
      </c>
      <c r="G58" s="287">
        <v>46628.046199999997</v>
      </c>
      <c r="H58" s="287">
        <v>35187.1659</v>
      </c>
      <c r="I58" s="288">
        <v>14.82</v>
      </c>
      <c r="J58" s="288">
        <v>0.76</v>
      </c>
      <c r="K58" s="288">
        <v>11.58</v>
      </c>
      <c r="L58" s="288">
        <v>171.64060000000001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172</v>
      </c>
      <c r="B59" s="291">
        <v>0.33639999999999998</v>
      </c>
      <c r="C59" s="292">
        <v>31340.7022</v>
      </c>
      <c r="D59" s="293">
        <v>24292.778900000001</v>
      </c>
      <c r="E59" s="293">
        <v>26724.373800000001</v>
      </c>
      <c r="F59" s="293">
        <v>38245.9568</v>
      </c>
      <c r="G59" s="293">
        <v>50669.236299999997</v>
      </c>
      <c r="H59" s="293">
        <v>36517.148200000003</v>
      </c>
      <c r="I59" s="294">
        <v>19.03</v>
      </c>
      <c r="J59" s="294">
        <v>1.1200000000000001</v>
      </c>
      <c r="K59" s="294">
        <v>10.09</v>
      </c>
      <c r="L59" s="294">
        <v>170.29239999999999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173</v>
      </c>
      <c r="B60" s="285">
        <v>2.327</v>
      </c>
      <c r="C60" s="286">
        <v>26295.245900000002</v>
      </c>
      <c r="D60" s="287">
        <v>18255.504700000001</v>
      </c>
      <c r="E60" s="287">
        <v>22853.656900000002</v>
      </c>
      <c r="F60" s="287">
        <v>32073.177299999999</v>
      </c>
      <c r="G60" s="287">
        <v>43523.172200000001</v>
      </c>
      <c r="H60" s="287">
        <v>29461.5419</v>
      </c>
      <c r="I60" s="288">
        <v>15.77</v>
      </c>
      <c r="J60" s="288">
        <v>1.38</v>
      </c>
      <c r="K60" s="288">
        <v>9.36</v>
      </c>
      <c r="L60" s="288">
        <v>173.05199999999999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174</v>
      </c>
      <c r="B61" s="291">
        <v>0.67269999999999996</v>
      </c>
      <c r="C61" s="292">
        <v>37048.527999999998</v>
      </c>
      <c r="D61" s="293">
        <v>25872.893199999999</v>
      </c>
      <c r="E61" s="293">
        <v>29690.2598</v>
      </c>
      <c r="F61" s="293">
        <v>45270.991399999999</v>
      </c>
      <c r="G61" s="293">
        <v>59685.297299999998</v>
      </c>
      <c r="H61" s="293">
        <v>41114.352700000003</v>
      </c>
      <c r="I61" s="294">
        <v>18.329999999999998</v>
      </c>
      <c r="J61" s="294">
        <v>1.4</v>
      </c>
      <c r="K61" s="294">
        <v>10.37</v>
      </c>
      <c r="L61" s="294">
        <v>173.35149999999999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175</v>
      </c>
      <c r="B62" s="285">
        <v>1.5346</v>
      </c>
      <c r="C62" s="286">
        <v>30539.836200000002</v>
      </c>
      <c r="D62" s="287">
        <v>15748.3303</v>
      </c>
      <c r="E62" s="287">
        <v>24672.158899999999</v>
      </c>
      <c r="F62" s="287">
        <v>38002.677100000001</v>
      </c>
      <c r="G62" s="287">
        <v>50495.679199999999</v>
      </c>
      <c r="H62" s="287">
        <v>32868.344700000001</v>
      </c>
      <c r="I62" s="288">
        <v>18.77</v>
      </c>
      <c r="J62" s="288">
        <v>0.99</v>
      </c>
      <c r="K62" s="288">
        <v>10.78</v>
      </c>
      <c r="L62" s="288">
        <v>172.0848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176</v>
      </c>
      <c r="B63" s="291">
        <v>0.11650000000000001</v>
      </c>
      <c r="C63" s="292">
        <v>21506.701700000001</v>
      </c>
      <c r="D63" s="293">
        <v>18355.1862</v>
      </c>
      <c r="E63" s="293">
        <v>19321.3868</v>
      </c>
      <c r="F63" s="293">
        <v>23341.406500000001</v>
      </c>
      <c r="G63" s="293">
        <v>25217.5864</v>
      </c>
      <c r="H63" s="293">
        <v>21682.558000000001</v>
      </c>
      <c r="I63" s="294">
        <v>5.55</v>
      </c>
      <c r="J63" s="294">
        <v>2.7</v>
      </c>
      <c r="K63" s="294">
        <v>10.79</v>
      </c>
      <c r="L63" s="294">
        <v>172.7894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177</v>
      </c>
      <c r="B64" s="285">
        <v>3.3399000000000001</v>
      </c>
      <c r="C64" s="286">
        <v>23287.95</v>
      </c>
      <c r="D64" s="287">
        <v>15837.4411</v>
      </c>
      <c r="E64" s="287">
        <v>16746.539100000002</v>
      </c>
      <c r="F64" s="287">
        <v>29235.342100000002</v>
      </c>
      <c r="G64" s="287">
        <v>34688.266499999998</v>
      </c>
      <c r="H64" s="287">
        <v>24552.712299999999</v>
      </c>
      <c r="I64" s="288">
        <v>11.56</v>
      </c>
      <c r="J64" s="288">
        <v>0.75</v>
      </c>
      <c r="K64" s="288">
        <v>9.75</v>
      </c>
      <c r="L64" s="288">
        <v>174.0949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178</v>
      </c>
      <c r="B65" s="291">
        <v>0.35399999999999998</v>
      </c>
      <c r="C65" s="292">
        <v>27348.093099999998</v>
      </c>
      <c r="D65" s="293">
        <v>18031.555499999999</v>
      </c>
      <c r="E65" s="293">
        <v>23864.627</v>
      </c>
      <c r="F65" s="293">
        <v>38033.309000000001</v>
      </c>
      <c r="G65" s="293">
        <v>44171.934800000003</v>
      </c>
      <c r="H65" s="293">
        <v>30827.754400000002</v>
      </c>
      <c r="I65" s="294">
        <v>15.56</v>
      </c>
      <c r="J65" s="294">
        <v>0.87</v>
      </c>
      <c r="K65" s="294">
        <v>10.91</v>
      </c>
      <c r="L65" s="294">
        <v>171.75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179</v>
      </c>
      <c r="B66" s="285">
        <v>0.47020000000000001</v>
      </c>
      <c r="C66" s="286">
        <v>26453.218199999999</v>
      </c>
      <c r="D66" s="287">
        <v>24220.912700000001</v>
      </c>
      <c r="E66" s="287">
        <v>25238.0713</v>
      </c>
      <c r="F66" s="287">
        <v>28167.789799999999</v>
      </c>
      <c r="G66" s="287">
        <v>30075.880300000001</v>
      </c>
      <c r="H66" s="287">
        <v>26828.1715</v>
      </c>
      <c r="I66" s="288">
        <v>15.19</v>
      </c>
      <c r="J66" s="288">
        <v>2.1800000000000002</v>
      </c>
      <c r="K66" s="288">
        <v>10.67</v>
      </c>
      <c r="L66" s="288">
        <v>162.65889999999999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180</v>
      </c>
      <c r="B67" s="291">
        <v>8.14E-2</v>
      </c>
      <c r="C67" s="292">
        <v>30459.113799999999</v>
      </c>
      <c r="D67" s="293">
        <v>27406.7382</v>
      </c>
      <c r="E67" s="293">
        <v>28184.151999999998</v>
      </c>
      <c r="F67" s="293">
        <v>33490.160100000001</v>
      </c>
      <c r="G67" s="293">
        <v>36123.363400000002</v>
      </c>
      <c r="H67" s="293">
        <v>31530.139500000001</v>
      </c>
      <c r="I67" s="294">
        <v>13.2</v>
      </c>
      <c r="J67" s="294">
        <v>0.17</v>
      </c>
      <c r="K67" s="294">
        <v>13.36</v>
      </c>
      <c r="L67" s="294">
        <v>174.4153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181</v>
      </c>
      <c r="B68" s="285">
        <v>1.4733000000000001</v>
      </c>
      <c r="C68" s="286">
        <v>25347.701499999999</v>
      </c>
      <c r="D68" s="287">
        <v>19876.184399999998</v>
      </c>
      <c r="E68" s="287">
        <v>22107.641800000001</v>
      </c>
      <c r="F68" s="287">
        <v>30782.717000000001</v>
      </c>
      <c r="G68" s="287">
        <v>36444.267</v>
      </c>
      <c r="H68" s="287">
        <v>27312.288</v>
      </c>
      <c r="I68" s="288">
        <v>16.47</v>
      </c>
      <c r="J68" s="288">
        <v>1.46</v>
      </c>
      <c r="K68" s="288">
        <v>11.53</v>
      </c>
      <c r="L68" s="288">
        <v>174.84520000000001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182</v>
      </c>
      <c r="B69" s="291">
        <v>5.5E-2</v>
      </c>
      <c r="C69" s="292">
        <v>31014.0262</v>
      </c>
      <c r="D69" s="293">
        <v>23587.362300000001</v>
      </c>
      <c r="E69" s="293">
        <v>25532.857499999998</v>
      </c>
      <c r="F69" s="293">
        <v>34247.216699999997</v>
      </c>
      <c r="G69" s="293">
        <v>40690.294099999999</v>
      </c>
      <c r="H69" s="293">
        <v>30789.249599999999</v>
      </c>
      <c r="I69" s="294">
        <v>24.19</v>
      </c>
      <c r="J69" s="294">
        <v>2.94</v>
      </c>
      <c r="K69" s="294">
        <v>10.63</v>
      </c>
      <c r="L69" s="294">
        <v>172.49799999999999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183</v>
      </c>
      <c r="B70" s="285">
        <v>5.5300000000000002E-2</v>
      </c>
      <c r="C70" s="286">
        <v>24454.866900000001</v>
      </c>
      <c r="D70" s="287">
        <v>20732.256099999999</v>
      </c>
      <c r="E70" s="287">
        <v>23498.8593</v>
      </c>
      <c r="F70" s="287">
        <v>25780.934399999998</v>
      </c>
      <c r="G70" s="287">
        <v>28430.577600000001</v>
      </c>
      <c r="H70" s="287">
        <v>24589.1522</v>
      </c>
      <c r="I70" s="288">
        <v>4.3600000000000003</v>
      </c>
      <c r="J70" s="288">
        <v>4.08</v>
      </c>
      <c r="K70" s="288">
        <v>10.36</v>
      </c>
      <c r="L70" s="288">
        <v>175.9015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184</v>
      </c>
      <c r="B71" s="291">
        <v>0.12039999999999999</v>
      </c>
      <c r="C71" s="292">
        <v>20925.486000000001</v>
      </c>
      <c r="D71" s="293">
        <v>17493.198100000001</v>
      </c>
      <c r="E71" s="293">
        <v>19883.243999999999</v>
      </c>
      <c r="F71" s="293">
        <v>23405.8557</v>
      </c>
      <c r="G71" s="293">
        <v>26869.361099999998</v>
      </c>
      <c r="H71" s="293">
        <v>21732.4067</v>
      </c>
      <c r="I71" s="294">
        <v>14.15</v>
      </c>
      <c r="J71" s="294">
        <v>4.8899999999999997</v>
      </c>
      <c r="K71" s="294">
        <v>10.69</v>
      </c>
      <c r="L71" s="294">
        <v>170.21979999999999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185</v>
      </c>
      <c r="B72" s="285">
        <v>0.12570000000000001</v>
      </c>
      <c r="C72" s="286">
        <v>30880.8629</v>
      </c>
      <c r="D72" s="287">
        <v>25230.014999999999</v>
      </c>
      <c r="E72" s="287">
        <v>27300.479500000001</v>
      </c>
      <c r="F72" s="287">
        <v>33772.139799999997</v>
      </c>
      <c r="G72" s="287">
        <v>36045.080199999997</v>
      </c>
      <c r="H72" s="287">
        <v>30746.229200000002</v>
      </c>
      <c r="I72" s="288">
        <v>14.75</v>
      </c>
      <c r="J72" s="288">
        <v>0.16</v>
      </c>
      <c r="K72" s="288">
        <v>10.89</v>
      </c>
      <c r="L72" s="288">
        <v>173.41900000000001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186</v>
      </c>
      <c r="B73" s="291">
        <v>0.186</v>
      </c>
      <c r="C73" s="292">
        <v>34931.018799999998</v>
      </c>
      <c r="D73" s="293">
        <v>27212.472600000001</v>
      </c>
      <c r="E73" s="293">
        <v>30307.411199999999</v>
      </c>
      <c r="F73" s="293">
        <v>39066.273699999998</v>
      </c>
      <c r="G73" s="293">
        <v>42973.860099999998</v>
      </c>
      <c r="H73" s="293">
        <v>37723.295400000003</v>
      </c>
      <c r="I73" s="294">
        <v>21.03</v>
      </c>
      <c r="J73" s="294">
        <v>0.31</v>
      </c>
      <c r="K73" s="294">
        <v>11.52</v>
      </c>
      <c r="L73" s="294">
        <v>171.42599999999999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187</v>
      </c>
      <c r="B74" s="285">
        <v>1.3002</v>
      </c>
      <c r="C74" s="286">
        <v>27381.628000000001</v>
      </c>
      <c r="D74" s="287">
        <v>19851.578799999999</v>
      </c>
      <c r="E74" s="287">
        <v>23130.081900000001</v>
      </c>
      <c r="F74" s="287">
        <v>32163.334599999998</v>
      </c>
      <c r="G74" s="287">
        <v>38580.302300000003</v>
      </c>
      <c r="H74" s="287">
        <v>28236.044999999998</v>
      </c>
      <c r="I74" s="288">
        <v>14.84</v>
      </c>
      <c r="J74" s="288">
        <v>2.93</v>
      </c>
      <c r="K74" s="288">
        <v>11.59</v>
      </c>
      <c r="L74" s="288">
        <v>172.2543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188</v>
      </c>
      <c r="B75" s="291">
        <v>0.66449999999999998</v>
      </c>
      <c r="C75" s="292">
        <v>27284.286</v>
      </c>
      <c r="D75" s="293">
        <v>23096.119699999999</v>
      </c>
      <c r="E75" s="293">
        <v>26165.948799999998</v>
      </c>
      <c r="F75" s="293">
        <v>32291.827499999999</v>
      </c>
      <c r="G75" s="293">
        <v>37663.715799999998</v>
      </c>
      <c r="H75" s="293">
        <v>29598.939299999998</v>
      </c>
      <c r="I75" s="294">
        <v>21.7</v>
      </c>
      <c r="J75" s="294">
        <v>1.87</v>
      </c>
      <c r="K75" s="294">
        <v>11.21</v>
      </c>
      <c r="L75" s="294">
        <v>170.84389999999999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189</v>
      </c>
      <c r="B76" s="285">
        <v>1.3808</v>
      </c>
      <c r="C76" s="286">
        <v>37884.956299999998</v>
      </c>
      <c r="D76" s="287">
        <v>26758.259600000001</v>
      </c>
      <c r="E76" s="287">
        <v>31699.847600000001</v>
      </c>
      <c r="F76" s="287">
        <v>44229.321900000003</v>
      </c>
      <c r="G76" s="287">
        <v>48602.921999999999</v>
      </c>
      <c r="H76" s="287">
        <v>37630.491099999999</v>
      </c>
      <c r="I76" s="288">
        <v>17.13</v>
      </c>
      <c r="J76" s="288">
        <v>7.93</v>
      </c>
      <c r="K76" s="288">
        <v>10.62</v>
      </c>
      <c r="L76" s="288">
        <v>170.9837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190</v>
      </c>
      <c r="B77" s="291">
        <v>0.78520000000000001</v>
      </c>
      <c r="C77" s="292">
        <v>23229.232400000001</v>
      </c>
      <c r="D77" s="293">
        <v>20783.0975</v>
      </c>
      <c r="E77" s="293">
        <v>21728.9745</v>
      </c>
      <c r="F77" s="293">
        <v>25353.306100000002</v>
      </c>
      <c r="G77" s="293">
        <v>27983.874199999998</v>
      </c>
      <c r="H77" s="293">
        <v>23963.620699999999</v>
      </c>
      <c r="I77" s="294">
        <v>13.21</v>
      </c>
      <c r="J77" s="294">
        <v>2.78</v>
      </c>
      <c r="K77" s="294">
        <v>11.04</v>
      </c>
      <c r="L77" s="294">
        <v>164.75219999999999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191</v>
      </c>
      <c r="B78" s="285">
        <v>0.1744</v>
      </c>
      <c r="C78" s="286">
        <v>29745.518800000002</v>
      </c>
      <c r="D78" s="287">
        <v>20065.3724</v>
      </c>
      <c r="E78" s="287">
        <v>25017.6014</v>
      </c>
      <c r="F78" s="287">
        <v>38846.644699999997</v>
      </c>
      <c r="G78" s="287">
        <v>44347.802199999998</v>
      </c>
      <c r="H78" s="287">
        <v>32113.839199999999</v>
      </c>
      <c r="I78" s="288">
        <v>12.48</v>
      </c>
      <c r="J78" s="288">
        <v>0.79</v>
      </c>
      <c r="K78" s="288">
        <v>11.07</v>
      </c>
      <c r="L78" s="288">
        <v>171.7568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192</v>
      </c>
      <c r="B79" s="291">
        <v>0.54469999999999996</v>
      </c>
      <c r="C79" s="292">
        <v>22516.671399999999</v>
      </c>
      <c r="D79" s="293">
        <v>16898.554599999999</v>
      </c>
      <c r="E79" s="293">
        <v>19452.689699999999</v>
      </c>
      <c r="F79" s="293">
        <v>25556.769799999998</v>
      </c>
      <c r="G79" s="293">
        <v>31229.1757</v>
      </c>
      <c r="H79" s="293">
        <v>23481.331600000001</v>
      </c>
      <c r="I79" s="294">
        <v>9.9</v>
      </c>
      <c r="J79" s="294">
        <v>5.9</v>
      </c>
      <c r="K79" s="294">
        <v>10.59</v>
      </c>
      <c r="L79" s="294">
        <v>176.5882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193</v>
      </c>
      <c r="B80" s="285">
        <v>0.94850000000000001</v>
      </c>
      <c r="C80" s="286">
        <v>27239.229500000001</v>
      </c>
      <c r="D80" s="287">
        <v>21767.600600000002</v>
      </c>
      <c r="E80" s="287">
        <v>24903.386999999999</v>
      </c>
      <c r="F80" s="287">
        <v>35350.911899999999</v>
      </c>
      <c r="G80" s="287">
        <v>46745.679300000003</v>
      </c>
      <c r="H80" s="287">
        <v>31400.108199999999</v>
      </c>
      <c r="I80" s="288">
        <v>15.03</v>
      </c>
      <c r="J80" s="288">
        <v>3.15</v>
      </c>
      <c r="K80" s="288">
        <v>10.16</v>
      </c>
      <c r="L80" s="288">
        <v>176.702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194</v>
      </c>
      <c r="B81" s="291">
        <v>5.6025</v>
      </c>
      <c r="C81" s="292">
        <v>21660.000899999999</v>
      </c>
      <c r="D81" s="293">
        <v>16068.6666</v>
      </c>
      <c r="E81" s="293">
        <v>18498.7251</v>
      </c>
      <c r="F81" s="293">
        <v>25596.105800000001</v>
      </c>
      <c r="G81" s="293">
        <v>30485.6175</v>
      </c>
      <c r="H81" s="293">
        <v>22683.546900000001</v>
      </c>
      <c r="I81" s="294">
        <v>13.54</v>
      </c>
      <c r="J81" s="294">
        <v>3.8</v>
      </c>
      <c r="K81" s="294">
        <v>9.8699999999999992</v>
      </c>
      <c r="L81" s="294">
        <v>174.09970000000001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195</v>
      </c>
      <c r="B82" s="285">
        <v>0.497</v>
      </c>
      <c r="C82" s="286">
        <v>24355.6132</v>
      </c>
      <c r="D82" s="287">
        <v>17186.280699999999</v>
      </c>
      <c r="E82" s="287">
        <v>20820.492600000001</v>
      </c>
      <c r="F82" s="287">
        <v>28939.310099999999</v>
      </c>
      <c r="G82" s="287">
        <v>33128.408900000002</v>
      </c>
      <c r="H82" s="287">
        <v>24940.863700000002</v>
      </c>
      <c r="I82" s="288">
        <v>9.1300000000000008</v>
      </c>
      <c r="J82" s="288">
        <v>8.08</v>
      </c>
      <c r="K82" s="288">
        <v>10.45</v>
      </c>
      <c r="L82" s="288">
        <v>172.63560000000001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196</v>
      </c>
      <c r="B83" s="291">
        <v>4.3499999999999997E-2</v>
      </c>
      <c r="C83" s="292">
        <v>23895.7274</v>
      </c>
      <c r="D83" s="293">
        <v>17989.948400000001</v>
      </c>
      <c r="E83" s="293">
        <v>19023.186799999999</v>
      </c>
      <c r="F83" s="293">
        <v>25444.3416</v>
      </c>
      <c r="G83" s="293">
        <v>26559.955000000002</v>
      </c>
      <c r="H83" s="293">
        <v>23072.185700000002</v>
      </c>
      <c r="I83" s="294">
        <v>4.38</v>
      </c>
      <c r="J83" s="294">
        <v>10.039999999999999</v>
      </c>
      <c r="K83" s="294">
        <v>8.6</v>
      </c>
      <c r="L83" s="294">
        <v>172.38329999999999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197</v>
      </c>
      <c r="B84" s="285">
        <v>0.51580000000000004</v>
      </c>
      <c r="C84" s="286">
        <v>20630.5841</v>
      </c>
      <c r="D84" s="287">
        <v>17952.083299999998</v>
      </c>
      <c r="E84" s="287">
        <v>19503.043399999999</v>
      </c>
      <c r="F84" s="287">
        <v>24231.3966</v>
      </c>
      <c r="G84" s="287">
        <v>26295.614399999999</v>
      </c>
      <c r="H84" s="287">
        <v>21840.4185</v>
      </c>
      <c r="I84" s="288">
        <v>4.0199999999999996</v>
      </c>
      <c r="J84" s="288">
        <v>10.34</v>
      </c>
      <c r="K84" s="288">
        <v>10.92</v>
      </c>
      <c r="L84" s="288">
        <v>172.26949999999999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198</v>
      </c>
      <c r="B85" s="291">
        <v>0.1154</v>
      </c>
      <c r="C85" s="292">
        <v>40584.7065</v>
      </c>
      <c r="D85" s="293">
        <v>31075.690200000001</v>
      </c>
      <c r="E85" s="293">
        <v>36282.326399999998</v>
      </c>
      <c r="F85" s="293">
        <v>45758.049800000001</v>
      </c>
      <c r="G85" s="293">
        <v>50381.710500000001</v>
      </c>
      <c r="H85" s="293">
        <v>41055.0389</v>
      </c>
      <c r="I85" s="294">
        <v>8.51</v>
      </c>
      <c r="J85" s="294">
        <v>22.35</v>
      </c>
      <c r="K85" s="294">
        <v>10.97</v>
      </c>
      <c r="L85" s="294">
        <v>172.40119999999999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199</v>
      </c>
      <c r="B86" s="285">
        <v>1.1019000000000001</v>
      </c>
      <c r="C86" s="286">
        <v>15898.606400000001</v>
      </c>
      <c r="D86" s="287">
        <v>13451.947899999999</v>
      </c>
      <c r="E86" s="287">
        <v>14898.1666</v>
      </c>
      <c r="F86" s="287">
        <v>18273</v>
      </c>
      <c r="G86" s="287">
        <v>22432.481299999999</v>
      </c>
      <c r="H86" s="287">
        <v>17351.633699999998</v>
      </c>
      <c r="I86" s="288">
        <v>3.49</v>
      </c>
      <c r="J86" s="288">
        <v>8.51</v>
      </c>
      <c r="K86" s="288">
        <v>8.68</v>
      </c>
      <c r="L86" s="288">
        <v>163.64680000000001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200</v>
      </c>
      <c r="B87" s="291">
        <v>0.42099999999999999</v>
      </c>
      <c r="C87" s="292">
        <v>34430.009299999998</v>
      </c>
      <c r="D87" s="293">
        <v>27412.302500000002</v>
      </c>
      <c r="E87" s="293">
        <v>30516.1361</v>
      </c>
      <c r="F87" s="293">
        <v>38993.029199999997</v>
      </c>
      <c r="G87" s="293">
        <v>45427.969899999996</v>
      </c>
      <c r="H87" s="293">
        <v>35318.504099999998</v>
      </c>
      <c r="I87" s="294">
        <v>18.97</v>
      </c>
      <c r="J87" s="294">
        <v>7.9</v>
      </c>
      <c r="K87" s="294">
        <v>13.2</v>
      </c>
      <c r="L87" s="294">
        <v>169.51900000000001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201</v>
      </c>
      <c r="B88" s="285">
        <v>1.0920000000000001</v>
      </c>
      <c r="C88" s="286">
        <v>35741.274899999997</v>
      </c>
      <c r="D88" s="287">
        <v>24507.1266</v>
      </c>
      <c r="E88" s="287">
        <v>31158.5494</v>
      </c>
      <c r="F88" s="287">
        <v>42101.138800000001</v>
      </c>
      <c r="G88" s="287">
        <v>47378.769899999999</v>
      </c>
      <c r="H88" s="287">
        <v>35912.936800000003</v>
      </c>
      <c r="I88" s="288">
        <v>18.45</v>
      </c>
      <c r="J88" s="288">
        <v>6.94</v>
      </c>
      <c r="K88" s="288">
        <v>13.98</v>
      </c>
      <c r="L88" s="288">
        <v>175.41460000000001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202</v>
      </c>
      <c r="B89" s="291">
        <v>9.2299999999999993E-2</v>
      </c>
      <c r="C89" s="292">
        <v>35636.632599999997</v>
      </c>
      <c r="D89" s="293">
        <v>25793.206099999999</v>
      </c>
      <c r="E89" s="293">
        <v>31380.331999999999</v>
      </c>
      <c r="F89" s="293">
        <v>39627.976000000002</v>
      </c>
      <c r="G89" s="293">
        <v>44925.982400000001</v>
      </c>
      <c r="H89" s="293">
        <v>35820.489399999999</v>
      </c>
      <c r="I89" s="294">
        <v>9.82</v>
      </c>
      <c r="J89" s="294">
        <v>3.83</v>
      </c>
      <c r="K89" s="294">
        <v>13.59</v>
      </c>
      <c r="L89" s="294">
        <v>170.3699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203</v>
      </c>
      <c r="B90" s="285">
        <v>0.29599999999999999</v>
      </c>
      <c r="C90" s="286">
        <v>24355.266500000002</v>
      </c>
      <c r="D90" s="287">
        <v>16731.918799999999</v>
      </c>
      <c r="E90" s="287">
        <v>20025.729599999999</v>
      </c>
      <c r="F90" s="287">
        <v>29735.253799999999</v>
      </c>
      <c r="G90" s="287">
        <v>32730.582299999998</v>
      </c>
      <c r="H90" s="287">
        <v>25075.995699999999</v>
      </c>
      <c r="I90" s="288">
        <v>14.47</v>
      </c>
      <c r="J90" s="288">
        <v>0.68</v>
      </c>
      <c r="K90" s="288">
        <v>11.58</v>
      </c>
      <c r="L90" s="288">
        <v>175.48920000000001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204</v>
      </c>
      <c r="B91" s="291">
        <v>5.8503999999999996</v>
      </c>
      <c r="C91" s="292">
        <v>29409.203600000001</v>
      </c>
      <c r="D91" s="293">
        <v>18608.804100000001</v>
      </c>
      <c r="E91" s="293">
        <v>24455.855100000001</v>
      </c>
      <c r="F91" s="293">
        <v>33891.270199999999</v>
      </c>
      <c r="G91" s="293">
        <v>40301.2549</v>
      </c>
      <c r="H91" s="293">
        <v>29717.381000000001</v>
      </c>
      <c r="I91" s="294">
        <v>18.03</v>
      </c>
      <c r="J91" s="294">
        <v>5.46</v>
      </c>
      <c r="K91" s="294">
        <v>12.95</v>
      </c>
      <c r="L91" s="294">
        <v>175.0934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205</v>
      </c>
      <c r="B92" s="285">
        <v>3.5375000000000001</v>
      </c>
      <c r="C92" s="286">
        <v>29926.104200000002</v>
      </c>
      <c r="D92" s="287">
        <v>18091</v>
      </c>
      <c r="E92" s="287">
        <v>23894.024799999999</v>
      </c>
      <c r="F92" s="287">
        <v>36288.2261</v>
      </c>
      <c r="G92" s="287">
        <v>42057.589500000002</v>
      </c>
      <c r="H92" s="287">
        <v>30515.201400000002</v>
      </c>
      <c r="I92" s="288">
        <v>16.39</v>
      </c>
      <c r="J92" s="288">
        <v>5.44</v>
      </c>
      <c r="K92" s="288">
        <v>13.2</v>
      </c>
      <c r="L92" s="288">
        <v>172.02109999999999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206</v>
      </c>
      <c r="B93" s="291">
        <v>2.2528000000000001</v>
      </c>
      <c r="C93" s="292">
        <v>30819.981899999999</v>
      </c>
      <c r="D93" s="293">
        <v>22422.438900000001</v>
      </c>
      <c r="E93" s="293">
        <v>26974.210299999999</v>
      </c>
      <c r="F93" s="293">
        <v>35896.429900000003</v>
      </c>
      <c r="G93" s="293">
        <v>40754.327700000002</v>
      </c>
      <c r="H93" s="293">
        <v>31583.505399999998</v>
      </c>
      <c r="I93" s="294">
        <v>19.23</v>
      </c>
      <c r="J93" s="294">
        <v>7.58</v>
      </c>
      <c r="K93" s="294">
        <v>12.06</v>
      </c>
      <c r="L93" s="294">
        <v>172.5557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207</v>
      </c>
      <c r="B94" s="285">
        <v>0.09</v>
      </c>
      <c r="C94" s="286">
        <v>21173.9519</v>
      </c>
      <c r="D94" s="287">
        <v>18154.325099999998</v>
      </c>
      <c r="E94" s="287">
        <v>19773.617399999999</v>
      </c>
      <c r="F94" s="287">
        <v>33131.133099999999</v>
      </c>
      <c r="G94" s="287">
        <v>44084.350599999998</v>
      </c>
      <c r="H94" s="287">
        <v>26130.547900000001</v>
      </c>
      <c r="I94" s="288">
        <v>14.11</v>
      </c>
      <c r="J94" s="288">
        <v>5.27</v>
      </c>
      <c r="K94" s="288">
        <v>12.41</v>
      </c>
      <c r="L94" s="288">
        <v>166.7689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208</v>
      </c>
      <c r="B95" s="291">
        <v>0.24579999999999999</v>
      </c>
      <c r="C95" s="292">
        <v>32481.270199999999</v>
      </c>
      <c r="D95" s="293">
        <v>22772.394499999999</v>
      </c>
      <c r="E95" s="293">
        <v>28615.8076</v>
      </c>
      <c r="F95" s="293">
        <v>37258.194000000003</v>
      </c>
      <c r="G95" s="293">
        <v>41003.682500000003</v>
      </c>
      <c r="H95" s="293">
        <v>32185.5111</v>
      </c>
      <c r="I95" s="294">
        <v>22.61</v>
      </c>
      <c r="J95" s="294">
        <v>8.5299999999999994</v>
      </c>
      <c r="K95" s="294">
        <v>12.1</v>
      </c>
      <c r="L95" s="294">
        <v>175.37549999999999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209</v>
      </c>
      <c r="B96" s="285">
        <v>1.7132000000000001</v>
      </c>
      <c r="C96" s="286">
        <v>31191.437099999999</v>
      </c>
      <c r="D96" s="287">
        <v>21254.068599999999</v>
      </c>
      <c r="E96" s="287">
        <v>25991.909899999999</v>
      </c>
      <c r="F96" s="287">
        <v>35284.659099999997</v>
      </c>
      <c r="G96" s="287">
        <v>42250.0815</v>
      </c>
      <c r="H96" s="287">
        <v>31263.685099999999</v>
      </c>
      <c r="I96" s="288">
        <v>15.73</v>
      </c>
      <c r="J96" s="288">
        <v>4.9000000000000004</v>
      </c>
      <c r="K96" s="288">
        <v>12.01</v>
      </c>
      <c r="L96" s="288">
        <v>173.43559999999999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210</v>
      </c>
      <c r="B97" s="291">
        <v>0.1817</v>
      </c>
      <c r="C97" s="292">
        <v>30789.5834</v>
      </c>
      <c r="D97" s="293">
        <v>24885.3815</v>
      </c>
      <c r="E97" s="293">
        <v>26602.155599999998</v>
      </c>
      <c r="F97" s="293">
        <v>33927.234199999999</v>
      </c>
      <c r="G97" s="293">
        <v>33927.234199999999</v>
      </c>
      <c r="H97" s="293">
        <v>30300.6423</v>
      </c>
      <c r="I97" s="294">
        <v>12.59</v>
      </c>
      <c r="J97" s="294">
        <v>1.36</v>
      </c>
      <c r="K97" s="294">
        <v>13.43</v>
      </c>
      <c r="L97" s="294">
        <v>169.24299999999999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211</v>
      </c>
      <c r="B98" s="285">
        <v>1.0377000000000001</v>
      </c>
      <c r="C98" s="286">
        <v>28706.0471</v>
      </c>
      <c r="D98" s="287">
        <v>22884.894700000001</v>
      </c>
      <c r="E98" s="287">
        <v>25874.702099999999</v>
      </c>
      <c r="F98" s="287">
        <v>32268.3387</v>
      </c>
      <c r="G98" s="287">
        <v>37541.022599999997</v>
      </c>
      <c r="H98" s="287">
        <v>29570.498200000002</v>
      </c>
      <c r="I98" s="288">
        <v>17.14</v>
      </c>
      <c r="J98" s="288">
        <v>7.93</v>
      </c>
      <c r="K98" s="288">
        <v>12.08</v>
      </c>
      <c r="L98" s="288">
        <v>170.33250000000001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212</v>
      </c>
      <c r="B99" s="291">
        <v>0.21329999999999999</v>
      </c>
      <c r="C99" s="292">
        <v>37788.205800000003</v>
      </c>
      <c r="D99" s="293">
        <v>28526.0543</v>
      </c>
      <c r="E99" s="293">
        <v>31853.130799999999</v>
      </c>
      <c r="F99" s="293">
        <v>41565.951500000003</v>
      </c>
      <c r="G99" s="293">
        <v>48344.834000000003</v>
      </c>
      <c r="H99" s="293">
        <v>37576.497799999997</v>
      </c>
      <c r="I99" s="294">
        <v>12.67</v>
      </c>
      <c r="J99" s="294">
        <v>8.8000000000000007</v>
      </c>
      <c r="K99" s="294">
        <v>10.81</v>
      </c>
      <c r="L99" s="294">
        <v>185.96379999999999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213</v>
      </c>
      <c r="B100" s="285">
        <v>0.3695</v>
      </c>
      <c r="C100" s="286">
        <v>33478.623399999997</v>
      </c>
      <c r="D100" s="287">
        <v>18492.5422</v>
      </c>
      <c r="E100" s="287">
        <v>26661.634300000002</v>
      </c>
      <c r="F100" s="287">
        <v>40749.222099999999</v>
      </c>
      <c r="G100" s="287">
        <v>45196.8459</v>
      </c>
      <c r="H100" s="287">
        <v>33082.082600000002</v>
      </c>
      <c r="I100" s="288">
        <v>26.86</v>
      </c>
      <c r="J100" s="288">
        <v>11.56</v>
      </c>
      <c r="K100" s="288">
        <v>10.59</v>
      </c>
      <c r="L100" s="288">
        <v>175.3913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214</v>
      </c>
      <c r="B101" s="291">
        <v>9.1800000000000007E-2</v>
      </c>
      <c r="C101" s="292">
        <v>30574.784599999999</v>
      </c>
      <c r="D101" s="293">
        <v>23870.432199999999</v>
      </c>
      <c r="E101" s="293">
        <v>27915.842000000001</v>
      </c>
      <c r="F101" s="293">
        <v>33782.504300000001</v>
      </c>
      <c r="G101" s="293">
        <v>36615.613700000002</v>
      </c>
      <c r="H101" s="293">
        <v>30382.182100000002</v>
      </c>
      <c r="I101" s="294">
        <v>24.76</v>
      </c>
      <c r="J101" s="294">
        <v>9.23</v>
      </c>
      <c r="K101" s="294">
        <v>13.18</v>
      </c>
      <c r="L101" s="294">
        <v>171.05879999999999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215</v>
      </c>
      <c r="B102" s="285">
        <v>0.70389999999999997</v>
      </c>
      <c r="C102" s="286">
        <v>30132.424500000001</v>
      </c>
      <c r="D102" s="287">
        <v>24291.813300000002</v>
      </c>
      <c r="E102" s="287">
        <v>26755.872800000001</v>
      </c>
      <c r="F102" s="287">
        <v>33145.649799999999</v>
      </c>
      <c r="G102" s="287">
        <v>36714.928899999999</v>
      </c>
      <c r="H102" s="287">
        <v>30398.3279</v>
      </c>
      <c r="I102" s="288">
        <v>7.76</v>
      </c>
      <c r="J102" s="288">
        <v>10.87</v>
      </c>
      <c r="K102" s="288">
        <v>12.85</v>
      </c>
      <c r="L102" s="288">
        <v>166.96080000000001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216</v>
      </c>
      <c r="B103" s="291">
        <v>5.11E-2</v>
      </c>
      <c r="C103" s="292">
        <v>16494.042300000001</v>
      </c>
      <c r="D103" s="293">
        <v>15854</v>
      </c>
      <c r="E103" s="293">
        <v>16102.6666</v>
      </c>
      <c r="F103" s="293">
        <v>17671.4539</v>
      </c>
      <c r="G103" s="293">
        <v>20692.5779</v>
      </c>
      <c r="H103" s="293">
        <v>17243.304599999999</v>
      </c>
      <c r="I103" s="294">
        <v>5.77</v>
      </c>
      <c r="J103" s="294">
        <v>3.2</v>
      </c>
      <c r="K103" s="294">
        <v>11</v>
      </c>
      <c r="L103" s="294">
        <v>173.249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217</v>
      </c>
      <c r="B104" s="285">
        <v>0.44159999999999999</v>
      </c>
      <c r="C104" s="286">
        <v>26648.6744</v>
      </c>
      <c r="D104" s="287">
        <v>16199.7435</v>
      </c>
      <c r="E104" s="287">
        <v>20806.205099999999</v>
      </c>
      <c r="F104" s="287">
        <v>30830.0743</v>
      </c>
      <c r="G104" s="287">
        <v>35052.926200000002</v>
      </c>
      <c r="H104" s="287">
        <v>26361.4355</v>
      </c>
      <c r="I104" s="288">
        <v>21.64</v>
      </c>
      <c r="J104" s="288">
        <v>9.33</v>
      </c>
      <c r="K104" s="288">
        <v>11.85</v>
      </c>
      <c r="L104" s="288">
        <v>175.6722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218</v>
      </c>
      <c r="B105" s="291">
        <v>0.90239999999999998</v>
      </c>
      <c r="C105" s="292">
        <v>38669.832900000001</v>
      </c>
      <c r="D105" s="293">
        <v>35274.119599999998</v>
      </c>
      <c r="E105" s="293">
        <v>37236.010300000002</v>
      </c>
      <c r="F105" s="293">
        <v>40830.152999999998</v>
      </c>
      <c r="G105" s="293">
        <v>43226.508699999998</v>
      </c>
      <c r="H105" s="293">
        <v>38877.123099999997</v>
      </c>
      <c r="I105" s="294">
        <v>19.88</v>
      </c>
      <c r="J105" s="294">
        <v>3.33</v>
      </c>
      <c r="K105" s="294">
        <v>12.03</v>
      </c>
      <c r="L105" s="294">
        <v>163.80779999999999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219</v>
      </c>
      <c r="B106" s="285">
        <v>0.12239999999999999</v>
      </c>
      <c r="C106" s="286">
        <v>34493.953999999998</v>
      </c>
      <c r="D106" s="287">
        <v>26828.333500000001</v>
      </c>
      <c r="E106" s="287">
        <v>29793.051599999999</v>
      </c>
      <c r="F106" s="287">
        <v>39123.683299999997</v>
      </c>
      <c r="G106" s="287">
        <v>44319.418400000002</v>
      </c>
      <c r="H106" s="287">
        <v>34965.914900000003</v>
      </c>
      <c r="I106" s="288">
        <v>10.93</v>
      </c>
      <c r="J106" s="288">
        <v>17.079999999999998</v>
      </c>
      <c r="K106" s="288">
        <v>10.220000000000001</v>
      </c>
      <c r="L106" s="288">
        <v>174.60900000000001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220</v>
      </c>
      <c r="B107" s="291">
        <v>1.2473000000000001</v>
      </c>
      <c r="C107" s="292">
        <v>31733.079099999999</v>
      </c>
      <c r="D107" s="293">
        <v>26031.0602</v>
      </c>
      <c r="E107" s="293">
        <v>28645.547600000002</v>
      </c>
      <c r="F107" s="293">
        <v>37194.572200000002</v>
      </c>
      <c r="G107" s="293">
        <v>45596.912600000003</v>
      </c>
      <c r="H107" s="293">
        <v>33723.443599999999</v>
      </c>
      <c r="I107" s="294">
        <v>14.38</v>
      </c>
      <c r="J107" s="294">
        <v>12.27</v>
      </c>
      <c r="K107" s="294">
        <v>12.01</v>
      </c>
      <c r="L107" s="294">
        <v>164.42140000000001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221</v>
      </c>
      <c r="B108" s="285">
        <v>2.0945</v>
      </c>
      <c r="C108" s="286">
        <v>24356.32</v>
      </c>
      <c r="D108" s="287">
        <v>16147.5813</v>
      </c>
      <c r="E108" s="287">
        <v>21406.618999999999</v>
      </c>
      <c r="F108" s="287">
        <v>26775.750599999999</v>
      </c>
      <c r="G108" s="287">
        <v>30618.500899999999</v>
      </c>
      <c r="H108" s="287">
        <v>24246.519700000001</v>
      </c>
      <c r="I108" s="288">
        <v>13.04</v>
      </c>
      <c r="J108" s="288">
        <v>8.07</v>
      </c>
      <c r="K108" s="288">
        <v>12.35</v>
      </c>
      <c r="L108" s="288">
        <v>171.57400000000001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222</v>
      </c>
      <c r="B109" s="291">
        <v>3.3748999999999998</v>
      </c>
      <c r="C109" s="292">
        <v>24825.2742</v>
      </c>
      <c r="D109" s="293">
        <v>20920.997899999998</v>
      </c>
      <c r="E109" s="293">
        <v>22949.762500000001</v>
      </c>
      <c r="F109" s="293">
        <v>27041.647199999999</v>
      </c>
      <c r="G109" s="293">
        <v>30239.481299999999</v>
      </c>
      <c r="H109" s="293">
        <v>25416.940699999999</v>
      </c>
      <c r="I109" s="294">
        <v>12.03</v>
      </c>
      <c r="J109" s="294">
        <v>8.5299999999999994</v>
      </c>
      <c r="K109" s="294">
        <v>13.92</v>
      </c>
      <c r="L109" s="294">
        <v>167.39400000000001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223</v>
      </c>
      <c r="B110" s="285">
        <v>2.4876</v>
      </c>
      <c r="C110" s="286">
        <v>27775.438099999999</v>
      </c>
      <c r="D110" s="287">
        <v>19678</v>
      </c>
      <c r="E110" s="287">
        <v>24124.9987</v>
      </c>
      <c r="F110" s="287">
        <v>31566.3498</v>
      </c>
      <c r="G110" s="287">
        <v>35858.260699999999</v>
      </c>
      <c r="H110" s="287">
        <v>27922.353599999999</v>
      </c>
      <c r="I110" s="288">
        <v>10.8</v>
      </c>
      <c r="J110" s="288">
        <v>4.76</v>
      </c>
      <c r="K110" s="288">
        <v>11.87</v>
      </c>
      <c r="L110" s="288">
        <v>166.3518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224</v>
      </c>
      <c r="B111" s="291">
        <v>0.29170000000000001</v>
      </c>
      <c r="C111" s="292">
        <v>33756.687100000003</v>
      </c>
      <c r="D111" s="293">
        <v>27507.403699999999</v>
      </c>
      <c r="E111" s="293">
        <v>30749.02</v>
      </c>
      <c r="F111" s="293">
        <v>36125.4568</v>
      </c>
      <c r="G111" s="293">
        <v>37869.203300000001</v>
      </c>
      <c r="H111" s="293">
        <v>33396.1178</v>
      </c>
      <c r="I111" s="294">
        <v>11.52</v>
      </c>
      <c r="J111" s="294">
        <v>13.72</v>
      </c>
      <c r="K111" s="294">
        <v>12.34</v>
      </c>
      <c r="L111" s="294">
        <v>167.6705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225</v>
      </c>
      <c r="B112" s="285">
        <v>0.84250000000000003</v>
      </c>
      <c r="C112" s="286">
        <v>36173.945699999997</v>
      </c>
      <c r="D112" s="287">
        <v>31569.906500000001</v>
      </c>
      <c r="E112" s="287">
        <v>33444.936099999999</v>
      </c>
      <c r="F112" s="287">
        <v>39132.568700000003</v>
      </c>
      <c r="G112" s="287">
        <v>41594.159899999999</v>
      </c>
      <c r="H112" s="287">
        <v>36504.575799999999</v>
      </c>
      <c r="I112" s="288">
        <v>4.75</v>
      </c>
      <c r="J112" s="288">
        <v>26.78</v>
      </c>
      <c r="K112" s="288">
        <v>7.23</v>
      </c>
      <c r="L112" s="288">
        <v>192.00700000000001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226</v>
      </c>
      <c r="B113" s="291">
        <v>5.7778</v>
      </c>
      <c r="C113" s="292">
        <v>23914.807499999999</v>
      </c>
      <c r="D113" s="293">
        <v>16292.3333</v>
      </c>
      <c r="E113" s="293">
        <v>17789.385200000001</v>
      </c>
      <c r="F113" s="293">
        <v>30849.475200000001</v>
      </c>
      <c r="G113" s="293">
        <v>36461.2408</v>
      </c>
      <c r="H113" s="293">
        <v>25135.124400000001</v>
      </c>
      <c r="I113" s="294">
        <v>17.059999999999999</v>
      </c>
      <c r="J113" s="294">
        <v>4.7</v>
      </c>
      <c r="K113" s="294">
        <v>9.59</v>
      </c>
      <c r="L113" s="294">
        <v>179.48259999999999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227</v>
      </c>
      <c r="B114" s="285">
        <v>0.1232</v>
      </c>
      <c r="C114" s="286">
        <v>35269.684399999998</v>
      </c>
      <c r="D114" s="287">
        <v>23057.1093</v>
      </c>
      <c r="E114" s="287">
        <v>27070.2736</v>
      </c>
      <c r="F114" s="287">
        <v>41094.0844</v>
      </c>
      <c r="G114" s="287">
        <v>51039.430500000002</v>
      </c>
      <c r="H114" s="287">
        <v>36378.1633</v>
      </c>
      <c r="I114" s="288">
        <v>17.34</v>
      </c>
      <c r="J114" s="288">
        <v>10.02</v>
      </c>
      <c r="K114" s="288">
        <v>12.01</v>
      </c>
      <c r="L114" s="288">
        <v>180.9778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228</v>
      </c>
      <c r="B115" s="291">
        <v>4.3059000000000003</v>
      </c>
      <c r="C115" s="292">
        <v>26102.9588</v>
      </c>
      <c r="D115" s="293">
        <v>19292.754199999999</v>
      </c>
      <c r="E115" s="293">
        <v>22030.3799</v>
      </c>
      <c r="F115" s="293">
        <v>29926.568800000001</v>
      </c>
      <c r="G115" s="293">
        <v>34472.278700000003</v>
      </c>
      <c r="H115" s="293">
        <v>26351.288199999999</v>
      </c>
      <c r="I115" s="294">
        <v>14.96</v>
      </c>
      <c r="J115" s="294">
        <v>3.95</v>
      </c>
      <c r="K115" s="294">
        <v>10.25</v>
      </c>
      <c r="L115" s="294">
        <v>174.3903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229</v>
      </c>
      <c r="B116" s="285">
        <v>3.6799999999999999E-2</v>
      </c>
      <c r="C116" s="286">
        <v>33943.056799999998</v>
      </c>
      <c r="D116" s="287">
        <v>28615.579000000002</v>
      </c>
      <c r="E116" s="287">
        <v>31328.790799999999</v>
      </c>
      <c r="F116" s="287">
        <v>37744.311500000003</v>
      </c>
      <c r="G116" s="287">
        <v>42396.993300000002</v>
      </c>
      <c r="H116" s="287">
        <v>35180.891300000003</v>
      </c>
      <c r="I116" s="288">
        <v>29.45</v>
      </c>
      <c r="J116" s="288">
        <v>3.79</v>
      </c>
      <c r="K116" s="288">
        <v>12.3</v>
      </c>
      <c r="L116" s="288">
        <v>180.06569999999999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230</v>
      </c>
      <c r="B117" s="291">
        <v>4.1799999999999997E-2</v>
      </c>
      <c r="C117" s="292">
        <v>26867.849099999999</v>
      </c>
      <c r="D117" s="293">
        <v>23665.420300000002</v>
      </c>
      <c r="E117" s="293">
        <v>25602.4198</v>
      </c>
      <c r="F117" s="293">
        <v>28381.165700000001</v>
      </c>
      <c r="G117" s="293">
        <v>30582.680899999999</v>
      </c>
      <c r="H117" s="293">
        <v>27010.9719</v>
      </c>
      <c r="I117" s="294">
        <v>25.03</v>
      </c>
      <c r="J117" s="294">
        <v>3.15</v>
      </c>
      <c r="K117" s="294">
        <v>13.26</v>
      </c>
      <c r="L117" s="294">
        <v>173.6996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231</v>
      </c>
      <c r="B118" s="285">
        <v>3.1415999999999999</v>
      </c>
      <c r="C118" s="286">
        <v>22008.409299999999</v>
      </c>
      <c r="D118" s="287">
        <v>13674.322200000001</v>
      </c>
      <c r="E118" s="287">
        <v>15761.7574</v>
      </c>
      <c r="F118" s="287">
        <v>26537.943899999998</v>
      </c>
      <c r="G118" s="287">
        <v>30309.6224</v>
      </c>
      <c r="H118" s="287">
        <v>22015.52</v>
      </c>
      <c r="I118" s="288">
        <v>16.11</v>
      </c>
      <c r="J118" s="288">
        <v>3.89</v>
      </c>
      <c r="K118" s="288">
        <v>11</v>
      </c>
      <c r="L118" s="288">
        <v>172.6157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232</v>
      </c>
      <c r="B119" s="291">
        <v>1.1134999999999999</v>
      </c>
      <c r="C119" s="292">
        <v>25724.588899999999</v>
      </c>
      <c r="D119" s="293">
        <v>17359.622200000002</v>
      </c>
      <c r="E119" s="293">
        <v>21661.052299999999</v>
      </c>
      <c r="F119" s="293">
        <v>29033.606800000001</v>
      </c>
      <c r="G119" s="293">
        <v>32053.156800000001</v>
      </c>
      <c r="H119" s="293">
        <v>25402.036800000002</v>
      </c>
      <c r="I119" s="294">
        <v>12.58</v>
      </c>
      <c r="J119" s="294">
        <v>6.49</v>
      </c>
      <c r="K119" s="294">
        <v>11.61</v>
      </c>
      <c r="L119" s="294">
        <v>171.10730000000001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233</v>
      </c>
      <c r="B120" s="285">
        <v>0.1103</v>
      </c>
      <c r="C120" s="286">
        <v>17840.786400000001</v>
      </c>
      <c r="D120" s="287">
        <v>14801.9166</v>
      </c>
      <c r="E120" s="287">
        <v>16389.018499999998</v>
      </c>
      <c r="F120" s="287">
        <v>20447.086899999998</v>
      </c>
      <c r="G120" s="287">
        <v>24062.531800000001</v>
      </c>
      <c r="H120" s="287">
        <v>18558.356199999998</v>
      </c>
      <c r="I120" s="288">
        <v>9.51</v>
      </c>
      <c r="J120" s="288">
        <v>6.72</v>
      </c>
      <c r="K120" s="288">
        <v>10.07</v>
      </c>
      <c r="L120" s="288">
        <v>176.13319999999999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301"/>
      <c r="B177" s="302"/>
      <c r="C177" s="303"/>
      <c r="D177" s="304"/>
      <c r="E177" s="304"/>
      <c r="F177" s="304"/>
      <c r="G177" s="304"/>
      <c r="H177" s="304"/>
      <c r="I177" s="305"/>
      <c r="J177" s="305"/>
      <c r="K177" s="305"/>
      <c r="L177" s="305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301"/>
      <c r="B178" s="302"/>
      <c r="C178" s="303"/>
      <c r="D178" s="304"/>
      <c r="E178" s="304"/>
      <c r="F178" s="304"/>
      <c r="G178" s="304"/>
      <c r="H178" s="304"/>
      <c r="I178" s="305"/>
      <c r="J178" s="305"/>
      <c r="K178" s="305"/>
      <c r="L178" s="305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301"/>
      <c r="B179" s="302"/>
      <c r="C179" s="303"/>
      <c r="D179" s="304"/>
      <c r="E179" s="304"/>
      <c r="F179" s="304"/>
      <c r="G179" s="304"/>
      <c r="H179" s="304"/>
      <c r="I179" s="305"/>
      <c r="J179" s="305"/>
      <c r="K179" s="305"/>
      <c r="L179" s="305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301"/>
      <c r="B180" s="302"/>
      <c r="C180" s="303"/>
      <c r="D180" s="304"/>
      <c r="E180" s="304"/>
      <c r="F180" s="304"/>
      <c r="G180" s="304"/>
      <c r="H180" s="304"/>
      <c r="I180" s="305"/>
      <c r="J180" s="305"/>
      <c r="K180" s="305"/>
      <c r="L180" s="305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301"/>
      <c r="B181" s="302"/>
      <c r="C181" s="303"/>
      <c r="D181" s="304"/>
      <c r="E181" s="304"/>
      <c r="F181" s="304"/>
      <c r="G181" s="304"/>
      <c r="H181" s="304"/>
      <c r="I181" s="305"/>
      <c r="J181" s="305"/>
      <c r="K181" s="305"/>
      <c r="L181" s="305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301"/>
      <c r="B182" s="302"/>
      <c r="C182" s="303"/>
      <c r="D182" s="304"/>
      <c r="E182" s="304"/>
      <c r="F182" s="304"/>
      <c r="G182" s="304"/>
      <c r="H182" s="304"/>
      <c r="I182" s="305"/>
      <c r="J182" s="305"/>
      <c r="K182" s="305"/>
      <c r="L182" s="305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301"/>
      <c r="B183" s="302"/>
      <c r="C183" s="303"/>
      <c r="D183" s="304"/>
      <c r="E183" s="304"/>
      <c r="F183" s="304"/>
      <c r="G183" s="304"/>
      <c r="H183" s="304"/>
      <c r="I183" s="305"/>
      <c r="J183" s="305"/>
      <c r="K183" s="305"/>
      <c r="L183" s="305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301"/>
      <c r="B184" s="302"/>
      <c r="C184" s="303"/>
      <c r="D184" s="304"/>
      <c r="E184" s="304"/>
      <c r="F184" s="304"/>
      <c r="G184" s="304"/>
      <c r="H184" s="304"/>
      <c r="I184" s="305"/>
      <c r="J184" s="305"/>
      <c r="K184" s="305"/>
      <c r="L184" s="305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301"/>
      <c r="B185" s="302"/>
      <c r="C185" s="303"/>
      <c r="D185" s="304"/>
      <c r="E185" s="304"/>
      <c r="F185" s="304"/>
      <c r="G185" s="304"/>
      <c r="H185" s="304"/>
      <c r="I185" s="305"/>
      <c r="J185" s="305"/>
      <c r="K185" s="305"/>
      <c r="L185" s="305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301"/>
      <c r="B186" s="302"/>
      <c r="C186" s="303"/>
      <c r="D186" s="304"/>
      <c r="E186" s="304"/>
      <c r="F186" s="304"/>
      <c r="G186" s="304"/>
      <c r="H186" s="304"/>
      <c r="I186" s="305"/>
      <c r="J186" s="305"/>
      <c r="K186" s="305"/>
      <c r="L186" s="305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770DC-F1B0-4781-ABC1-C00F20C6C9A2}">
  <sheetPr codeName="List34">
    <tabColor theme="1" tint="0.34998626667073579"/>
  </sheetPr>
  <dimension ref="A1:S38"/>
  <sheetViews>
    <sheetView showGridLines="0" topLeftCell="A19" zoomScale="75" zoomScaleNormal="75" zoomScaleSheetLayoutView="100" workbookViewId="0">
      <selection activeCell="H35" sqref="H35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3"/>
      <c r="F1" s="3" t="s">
        <v>234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235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tr">
        <f>VLOOKUP($P$1,[1]System!$N$2:$O$16,2,0)</f>
        <v>Pardubický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236</v>
      </c>
      <c r="C7" s="27"/>
      <c r="D7" s="49">
        <v>145.09700000000001</v>
      </c>
      <c r="E7" s="28" t="s">
        <v>25</v>
      </c>
      <c r="G7" s="311"/>
    </row>
    <row r="8" spans="1:19" s="22" customFormat="1" ht="20.45" customHeight="1" x14ac:dyDescent="0.25">
      <c r="B8" s="31" t="s">
        <v>237</v>
      </c>
      <c r="C8" s="31"/>
      <c r="D8" s="32">
        <v>3.5219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238</v>
      </c>
      <c r="D11" s="48">
        <v>122.35599999999999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239</v>
      </c>
      <c r="D12" s="48">
        <v>139.625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240</v>
      </c>
      <c r="D13" s="48">
        <v>149.33330000000001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241</v>
      </c>
      <c r="D14" s="48">
        <v>156.33330000000001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242</v>
      </c>
      <c r="D15" s="48">
        <v>163.77549999999999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243</v>
      </c>
      <c r="C17" s="27"/>
      <c r="D17" s="49">
        <v>28.413</v>
      </c>
      <c r="E17" s="28" t="s">
        <v>25</v>
      </c>
    </row>
    <row r="18" spans="2:10" s="30" customFormat="1" ht="20.45" customHeight="1" x14ac:dyDescent="0.2">
      <c r="B18" s="47" t="s">
        <v>244</v>
      </c>
      <c r="C18" s="37"/>
      <c r="D18" s="317">
        <v>14.4291</v>
      </c>
      <c r="E18" s="39" t="s">
        <v>25</v>
      </c>
    </row>
    <row r="19" spans="2:10" s="30" customFormat="1" ht="20.45" customHeight="1" x14ac:dyDescent="0.2">
      <c r="B19" s="47" t="s">
        <v>245</v>
      </c>
      <c r="C19" s="37"/>
      <c r="D19" s="317">
        <v>7.46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246</v>
      </c>
      <c r="I23" s="311">
        <f>D7-D8</f>
        <v>141.57510000000002</v>
      </c>
      <c r="J23" s="324" t="str">
        <f>H23&amp;" "&amp;TEXT(I23/($I$23+$I$25+$I$26+$I$27)*100,0)&amp;" %"</f>
        <v>Průměrná měsíční odpracovaná doba bez přesčasu 83 %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247</v>
      </c>
      <c r="I24" s="41">
        <f>D17</f>
        <v>28.413</v>
      </c>
      <c r="J24" s="324" t="str">
        <f>H24&amp;" "&amp;TEXT((I25/($I$23+$I$25+$I$26+$I$27)*100)+(I26/($I$23+$I$25+$I$26+$I$27)*100)+(I27/($I$23+$I$25+$I$26+$I$27)*100),0)&amp;" %"</f>
        <v>Průměrná měsíční neodpracovaná doba 17 %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248</v>
      </c>
      <c r="I25" s="41">
        <f>D18</f>
        <v>14.4291</v>
      </c>
      <c r="J25" s="324" t="str">
        <f>H25&amp;" "&amp;TEXT(I25/($I$23+$I$25+$I$26+$I$27)*100,0)&amp;" %"</f>
        <v>Dovolená 8 %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249</v>
      </c>
      <c r="I26" s="41">
        <f>D19</f>
        <v>7.46</v>
      </c>
      <c r="J26" s="324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250</v>
      </c>
      <c r="I27" s="41">
        <f>(I23+D17)-(I23+D18+D19)</f>
        <v>6.5238999999999976</v>
      </c>
      <c r="J27" s="324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51D0-F328-484A-8CB5-464EEA994C9C}">
  <sheetPr codeName="List39">
    <tabColor theme="0" tint="-0.249977111117893"/>
  </sheetPr>
  <dimension ref="A1:Q1432"/>
  <sheetViews>
    <sheetView showGridLines="0" zoomScaleNormal="100" zoomScaleSheetLayoutView="100" workbookViewId="0">
      <selection activeCell="H35" sqref="H35"/>
    </sheetView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/>
      <c r="D1" s="1"/>
      <c r="E1" s="2"/>
      <c r="F1" s="3"/>
      <c r="G1" s="3" t="s">
        <v>251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252</v>
      </c>
    </row>
    <row r="3" spans="1:17" ht="14.25" customHeight="1" x14ac:dyDescent="0.2">
      <c r="A3" s="72" t="s">
        <v>253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254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tr">
        <f>VLOOKUP($P$1,[1]System!$N$2:$O$16,2,0)</f>
        <v>Pardubický kraj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255</v>
      </c>
      <c r="B8" s="272" t="s">
        <v>256</v>
      </c>
      <c r="C8" s="205" t="s">
        <v>257</v>
      </c>
      <c r="D8" s="205"/>
      <c r="E8" s="205" t="s">
        <v>258</v>
      </c>
      <c r="F8" s="205"/>
      <c r="G8" s="205"/>
    </row>
    <row r="9" spans="1:17" ht="17.25" customHeight="1" x14ac:dyDescent="0.2">
      <c r="A9" s="332"/>
      <c r="B9" s="333"/>
      <c r="C9" s="214" t="s">
        <v>259</v>
      </c>
      <c r="D9" s="214"/>
      <c r="E9" s="214" t="s">
        <v>259</v>
      </c>
      <c r="F9" s="214"/>
      <c r="G9" s="214"/>
    </row>
    <row r="10" spans="1:17" ht="17.25" customHeight="1" x14ac:dyDescent="0.2">
      <c r="A10" s="332"/>
      <c r="B10" s="333"/>
      <c r="C10" s="269" t="s">
        <v>260</v>
      </c>
      <c r="D10" s="269" t="s">
        <v>261</v>
      </c>
      <c r="E10" s="269" t="s">
        <v>260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262</v>
      </c>
      <c r="E11" s="205"/>
      <c r="F11" s="269" t="s">
        <v>263</v>
      </c>
      <c r="G11" s="269" t="s">
        <v>264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125</v>
      </c>
      <c r="B14" s="338">
        <v>0.22850000000000001</v>
      </c>
      <c r="C14" s="339">
        <v>152.5694</v>
      </c>
      <c r="D14" s="340">
        <v>0.2354</v>
      </c>
      <c r="E14" s="340">
        <v>18.393699999999999</v>
      </c>
      <c r="F14" s="340">
        <v>12.7713</v>
      </c>
      <c r="G14" s="340">
        <v>0.61719999999999997</v>
      </c>
      <c r="I14" s="289"/>
      <c r="J14" s="289"/>
      <c r="K14" s="289"/>
    </row>
    <row r="15" spans="1:17" ht="13.15" customHeight="1" x14ac:dyDescent="0.25">
      <c r="A15" s="341" t="s">
        <v>126</v>
      </c>
      <c r="B15" s="342">
        <v>0.36209999999999998</v>
      </c>
      <c r="C15" s="343">
        <v>151.42150000000001</v>
      </c>
      <c r="D15" s="344">
        <v>0.1328</v>
      </c>
      <c r="E15" s="344">
        <v>20.613199999999999</v>
      </c>
      <c r="F15" s="344">
        <v>13.688599999999999</v>
      </c>
      <c r="G15" s="344">
        <v>1.6498999999999999</v>
      </c>
    </row>
    <row r="16" spans="1:17" ht="13.15" customHeight="1" x14ac:dyDescent="0.2">
      <c r="A16" s="337" t="s">
        <v>127</v>
      </c>
      <c r="B16" s="338">
        <v>8.9200000000000002E-2</v>
      </c>
      <c r="C16" s="339">
        <v>145.7962</v>
      </c>
      <c r="D16" s="340">
        <v>0.47770000000000001</v>
      </c>
      <c r="E16" s="340">
        <v>23.4208</v>
      </c>
      <c r="F16" s="340">
        <v>15.146000000000001</v>
      </c>
      <c r="G16" s="340">
        <v>1.9743999999999999</v>
      </c>
    </row>
    <row r="17" spans="1:7" ht="13.15" customHeight="1" x14ac:dyDescent="0.2">
      <c r="A17" s="345" t="s">
        <v>128</v>
      </c>
      <c r="B17" s="342">
        <v>0.21340000000000001</v>
      </c>
      <c r="C17" s="343">
        <v>148.1095</v>
      </c>
      <c r="D17" s="344">
        <v>2.0367999999999999</v>
      </c>
      <c r="E17" s="344">
        <v>23.061</v>
      </c>
      <c r="F17" s="344">
        <v>15.881399999999999</v>
      </c>
      <c r="G17" s="344">
        <v>0.86980000000000002</v>
      </c>
    </row>
    <row r="18" spans="1:7" ht="13.15" customHeight="1" x14ac:dyDescent="0.25">
      <c r="A18" s="346" t="s">
        <v>129</v>
      </c>
      <c r="B18" s="338">
        <v>0.3417</v>
      </c>
      <c r="C18" s="339">
        <v>149.6763</v>
      </c>
      <c r="D18" s="340">
        <v>0.54049999999999998</v>
      </c>
      <c r="E18" s="340">
        <v>23.4925</v>
      </c>
      <c r="F18" s="340">
        <v>14.8264</v>
      </c>
      <c r="G18" s="340">
        <v>1.5015000000000001</v>
      </c>
    </row>
    <row r="19" spans="1:7" ht="13.15" customHeight="1" x14ac:dyDescent="0.25">
      <c r="A19" s="341" t="s">
        <v>130</v>
      </c>
      <c r="B19" s="342">
        <v>0.2198</v>
      </c>
      <c r="C19" s="343">
        <v>144.0882</v>
      </c>
      <c r="D19" s="344">
        <v>1.0774999999999999</v>
      </c>
      <c r="E19" s="344">
        <v>25.8124</v>
      </c>
      <c r="F19" s="344">
        <v>16.5212</v>
      </c>
      <c r="G19" s="344">
        <v>3.056</v>
      </c>
    </row>
    <row r="20" spans="1:7" ht="13.15" customHeight="1" x14ac:dyDescent="0.25">
      <c r="A20" s="346" t="s">
        <v>131</v>
      </c>
      <c r="B20" s="338">
        <v>0.93400000000000005</v>
      </c>
      <c r="C20" s="339">
        <v>148.62960000000001</v>
      </c>
      <c r="D20" s="340">
        <v>0.67900000000000005</v>
      </c>
      <c r="E20" s="340">
        <v>22.2333</v>
      </c>
      <c r="F20" s="340">
        <v>14.538</v>
      </c>
      <c r="G20" s="340">
        <v>1.4184000000000001</v>
      </c>
    </row>
    <row r="21" spans="1:7" ht="13.15" customHeight="1" x14ac:dyDescent="0.2">
      <c r="A21" s="345" t="s">
        <v>132</v>
      </c>
      <c r="B21" s="342">
        <v>0.58499999999999996</v>
      </c>
      <c r="C21" s="343">
        <v>152.1816</v>
      </c>
      <c r="D21" s="344">
        <v>3.9763000000000002</v>
      </c>
      <c r="E21" s="344">
        <v>21.526700000000002</v>
      </c>
      <c r="F21" s="344">
        <v>15.7041</v>
      </c>
      <c r="G21" s="344">
        <v>1.4040999999999999</v>
      </c>
    </row>
    <row r="22" spans="1:7" ht="13.15" customHeight="1" x14ac:dyDescent="0.2">
      <c r="A22" s="337" t="s">
        <v>133</v>
      </c>
      <c r="B22" s="338">
        <v>0.1208</v>
      </c>
      <c r="C22" s="339">
        <v>151.2097</v>
      </c>
      <c r="D22" s="340">
        <v>1.7926</v>
      </c>
      <c r="E22" s="340">
        <v>22.903400000000001</v>
      </c>
      <c r="F22" s="340">
        <v>16.577200000000001</v>
      </c>
      <c r="G22" s="340">
        <v>0.63859999999999995</v>
      </c>
    </row>
    <row r="23" spans="1:7" ht="13.15" customHeight="1" x14ac:dyDescent="0.25">
      <c r="A23" s="341" t="s">
        <v>134</v>
      </c>
      <c r="B23" s="342">
        <v>0.15090000000000001</v>
      </c>
      <c r="C23" s="343">
        <v>148.92910000000001</v>
      </c>
      <c r="D23" s="344">
        <v>3.3115000000000001</v>
      </c>
      <c r="E23" s="344">
        <v>28.1511</v>
      </c>
      <c r="F23" s="344">
        <v>17.673200000000001</v>
      </c>
      <c r="G23" s="344">
        <v>1.4985999999999999</v>
      </c>
    </row>
    <row r="24" spans="1:7" ht="13.15" customHeight="1" x14ac:dyDescent="0.25">
      <c r="A24" s="346" t="s">
        <v>135</v>
      </c>
      <c r="B24" s="338">
        <v>0.1802</v>
      </c>
      <c r="C24" s="339">
        <v>147.95590000000001</v>
      </c>
      <c r="D24" s="340">
        <v>0.13639999999999999</v>
      </c>
      <c r="E24" s="340">
        <v>25.916399999999999</v>
      </c>
      <c r="F24" s="340">
        <v>16.4239</v>
      </c>
      <c r="G24" s="340">
        <v>1.4895</v>
      </c>
    </row>
    <row r="25" spans="1:7" ht="13.15" customHeight="1" x14ac:dyDescent="0.25">
      <c r="A25" s="341" t="s">
        <v>136</v>
      </c>
      <c r="B25" s="342">
        <v>0.48099999999999998</v>
      </c>
      <c r="C25" s="343">
        <v>149.559</v>
      </c>
      <c r="D25" s="344">
        <v>1.6213</v>
      </c>
      <c r="E25" s="344">
        <v>26.402899999999999</v>
      </c>
      <c r="F25" s="344">
        <v>15.3538</v>
      </c>
      <c r="G25" s="344">
        <v>5.0307000000000004</v>
      </c>
    </row>
    <row r="26" spans="1:7" ht="13.15" customHeight="1" x14ac:dyDescent="0.25">
      <c r="A26" s="346" t="s">
        <v>139</v>
      </c>
      <c r="B26" s="338">
        <v>0.80930000000000002</v>
      </c>
      <c r="C26" s="339">
        <v>143.9684</v>
      </c>
      <c r="D26" s="340">
        <v>2.2094999999999998</v>
      </c>
      <c r="E26" s="340">
        <v>25.9068</v>
      </c>
      <c r="F26" s="340">
        <v>16.5427</v>
      </c>
      <c r="G26" s="340">
        <v>3.2332000000000001</v>
      </c>
    </row>
    <row r="27" spans="1:7" ht="13.15" customHeight="1" x14ac:dyDescent="0.25">
      <c r="A27" s="341" t="s">
        <v>140</v>
      </c>
      <c r="B27" s="342">
        <v>8.8999999999999996E-2</v>
      </c>
      <c r="C27" s="343">
        <v>137.14349999999999</v>
      </c>
      <c r="D27" s="344">
        <v>1.3140000000000001</v>
      </c>
      <c r="E27" s="344">
        <v>28.225999999999999</v>
      </c>
      <c r="F27" s="344">
        <v>15.7796</v>
      </c>
      <c r="G27" s="344">
        <v>2.4274</v>
      </c>
    </row>
    <row r="28" spans="1:7" ht="13.15" customHeight="1" x14ac:dyDescent="0.2">
      <c r="A28" s="337" t="s">
        <v>141</v>
      </c>
      <c r="B28" s="338">
        <v>0.50029999999999997</v>
      </c>
      <c r="C28" s="339">
        <v>145.13149999999999</v>
      </c>
      <c r="D28" s="340">
        <v>1.9750000000000001</v>
      </c>
      <c r="E28" s="340">
        <v>21.714700000000001</v>
      </c>
      <c r="F28" s="340">
        <v>16.407800000000002</v>
      </c>
      <c r="G28" s="340">
        <v>2.2904</v>
      </c>
    </row>
    <row r="29" spans="1:7" ht="13.15" customHeight="1" x14ac:dyDescent="0.25">
      <c r="A29" s="341" t="s">
        <v>142</v>
      </c>
      <c r="B29" s="342">
        <v>0.43159999999999998</v>
      </c>
      <c r="C29" s="343">
        <v>146.22069999999999</v>
      </c>
      <c r="D29" s="344">
        <v>2.2742</v>
      </c>
      <c r="E29" s="344">
        <v>28.2441</v>
      </c>
      <c r="F29" s="344">
        <v>16.8264</v>
      </c>
      <c r="G29" s="344">
        <v>2.8210000000000002</v>
      </c>
    </row>
    <row r="30" spans="1:7" ht="13.15" customHeight="1" x14ac:dyDescent="0.25">
      <c r="A30" s="346" t="s">
        <v>143</v>
      </c>
      <c r="B30" s="338">
        <v>0.64370000000000005</v>
      </c>
      <c r="C30" s="339">
        <v>142.59870000000001</v>
      </c>
      <c r="D30" s="340">
        <v>0.96220000000000006</v>
      </c>
      <c r="E30" s="340">
        <v>31.941800000000001</v>
      </c>
      <c r="F30" s="340">
        <v>17.2575</v>
      </c>
      <c r="G30" s="340">
        <v>2.4702999999999999</v>
      </c>
    </row>
    <row r="31" spans="1:7" ht="13.15" customHeight="1" x14ac:dyDescent="0.2">
      <c r="A31" s="345" t="s">
        <v>144</v>
      </c>
      <c r="B31" s="342">
        <v>0.63229999999999997</v>
      </c>
      <c r="C31" s="343">
        <v>142.52670000000001</v>
      </c>
      <c r="D31" s="344">
        <v>4.9512999999999998</v>
      </c>
      <c r="E31" s="344">
        <v>30.914400000000001</v>
      </c>
      <c r="F31" s="344">
        <v>16.368300000000001</v>
      </c>
      <c r="G31" s="344">
        <v>4.9656000000000002</v>
      </c>
    </row>
    <row r="32" spans="1:7" ht="13.15" customHeight="1" x14ac:dyDescent="0.25">
      <c r="A32" s="346" t="s">
        <v>145</v>
      </c>
      <c r="B32" s="338">
        <v>0.46810000000000002</v>
      </c>
      <c r="C32" s="339">
        <v>145.7105</v>
      </c>
      <c r="D32" s="340">
        <v>0.69769999999999999</v>
      </c>
      <c r="E32" s="340">
        <v>27.136900000000001</v>
      </c>
      <c r="F32" s="340">
        <v>14.9588</v>
      </c>
      <c r="G32" s="340">
        <v>6.0126999999999997</v>
      </c>
    </row>
    <row r="33" spans="1:7" ht="13.15" customHeight="1" x14ac:dyDescent="0.25">
      <c r="A33" s="341" t="s">
        <v>146</v>
      </c>
      <c r="B33" s="342">
        <v>0.21299999999999999</v>
      </c>
      <c r="C33" s="343">
        <v>139.35509999999999</v>
      </c>
      <c r="D33" s="344">
        <v>0.2611</v>
      </c>
      <c r="E33" s="344">
        <v>30.278600000000001</v>
      </c>
      <c r="F33" s="344">
        <v>15.100199999999999</v>
      </c>
      <c r="G33" s="344">
        <v>7.1787999999999998</v>
      </c>
    </row>
    <row r="34" spans="1:7" ht="13.15" customHeight="1" x14ac:dyDescent="0.2">
      <c r="A34" s="337" t="s">
        <v>147</v>
      </c>
      <c r="B34" s="338">
        <v>0.28920000000000001</v>
      </c>
      <c r="C34" s="339">
        <v>145.316</v>
      </c>
      <c r="D34" s="340">
        <v>0.1341</v>
      </c>
      <c r="E34" s="340">
        <v>28.024799999999999</v>
      </c>
      <c r="F34" s="340">
        <v>16.688500000000001</v>
      </c>
      <c r="G34" s="340">
        <v>2.9729000000000001</v>
      </c>
    </row>
    <row r="35" spans="1:7" ht="13.15" customHeight="1" x14ac:dyDescent="0.25">
      <c r="A35" s="341" t="s">
        <v>148</v>
      </c>
      <c r="B35" s="342">
        <v>0.25419999999999998</v>
      </c>
      <c r="C35" s="343">
        <v>143.99709999999999</v>
      </c>
      <c r="D35" s="344">
        <v>0.2382</v>
      </c>
      <c r="E35" s="344">
        <v>28.4895</v>
      </c>
      <c r="F35" s="344">
        <v>16.588699999999999</v>
      </c>
      <c r="G35" s="344">
        <v>5.1849999999999996</v>
      </c>
    </row>
    <row r="36" spans="1:7" ht="13.15" customHeight="1" x14ac:dyDescent="0.2">
      <c r="A36" s="337" t="s">
        <v>149</v>
      </c>
      <c r="B36" s="338">
        <v>0.1115</v>
      </c>
      <c r="C36" s="339">
        <v>141.91990000000001</v>
      </c>
      <c r="D36" s="340">
        <v>1.9728000000000001</v>
      </c>
      <c r="E36" s="340">
        <v>26.577400000000001</v>
      </c>
      <c r="F36" s="340">
        <v>15.152100000000001</v>
      </c>
      <c r="G36" s="340">
        <v>5.8940999999999999</v>
      </c>
    </row>
    <row r="37" spans="1:7" ht="13.15" customHeight="1" x14ac:dyDescent="0.25">
      <c r="A37" s="341" t="s">
        <v>150</v>
      </c>
      <c r="B37" s="342">
        <v>0.2467</v>
      </c>
      <c r="C37" s="343">
        <v>147.23410000000001</v>
      </c>
      <c r="D37" s="344">
        <v>1.8177000000000001</v>
      </c>
      <c r="E37" s="344">
        <v>25.6374</v>
      </c>
      <c r="F37" s="344">
        <v>16.607900000000001</v>
      </c>
      <c r="G37" s="344">
        <v>1.1536999999999999</v>
      </c>
    </row>
    <row r="38" spans="1:7" x14ac:dyDescent="0.2">
      <c r="A38" s="337" t="s">
        <v>151</v>
      </c>
      <c r="B38" s="338">
        <v>0.44350000000000001</v>
      </c>
      <c r="C38" s="339">
        <v>154.9316</v>
      </c>
      <c r="D38" s="340">
        <v>1.6414</v>
      </c>
      <c r="E38" s="340">
        <v>19.7196</v>
      </c>
      <c r="F38" s="340">
        <v>14.844200000000001</v>
      </c>
      <c r="G38" s="340">
        <v>0.75839999999999996</v>
      </c>
    </row>
    <row r="39" spans="1:7" ht="13.5" x14ac:dyDescent="0.25">
      <c r="A39" s="341" t="s">
        <v>152</v>
      </c>
      <c r="B39" s="342">
        <v>0.28589999999999999</v>
      </c>
      <c r="C39" s="343">
        <v>147.73079999999999</v>
      </c>
      <c r="D39" s="344">
        <v>1.6649</v>
      </c>
      <c r="E39" s="344">
        <v>24.891999999999999</v>
      </c>
      <c r="F39" s="344">
        <v>16.440899999999999</v>
      </c>
      <c r="G39" s="344">
        <v>1.9032</v>
      </c>
    </row>
    <row r="40" spans="1:7" x14ac:dyDescent="0.2">
      <c r="A40" s="337" t="s">
        <v>154</v>
      </c>
      <c r="B40" s="338">
        <v>6.9800000000000001E-2</v>
      </c>
      <c r="C40" s="339">
        <v>144.55930000000001</v>
      </c>
      <c r="D40" s="340">
        <v>0.1663</v>
      </c>
      <c r="E40" s="340">
        <v>27.776399999999999</v>
      </c>
      <c r="F40" s="340">
        <v>15.983000000000001</v>
      </c>
      <c r="G40" s="340">
        <v>2.8824999999999998</v>
      </c>
    </row>
    <row r="41" spans="1:7" ht="13.5" x14ac:dyDescent="0.25">
      <c r="A41" s="341" t="s">
        <v>155</v>
      </c>
      <c r="B41" s="342">
        <v>0.11550000000000001</v>
      </c>
      <c r="C41" s="343">
        <v>148.19120000000001</v>
      </c>
      <c r="D41" s="344">
        <v>0</v>
      </c>
      <c r="E41" s="344">
        <v>25.809000000000001</v>
      </c>
      <c r="F41" s="344">
        <v>16.1633</v>
      </c>
      <c r="G41" s="344">
        <v>2.8889999999999998</v>
      </c>
    </row>
    <row r="42" spans="1:7" x14ac:dyDescent="0.2">
      <c r="A42" s="337" t="s">
        <v>156</v>
      </c>
      <c r="B42" s="338">
        <v>0.67730000000000001</v>
      </c>
      <c r="C42" s="339">
        <v>148.13659999999999</v>
      </c>
      <c r="D42" s="340">
        <v>2.9670000000000001</v>
      </c>
      <c r="E42" s="340">
        <v>26.337900000000001</v>
      </c>
      <c r="F42" s="340">
        <v>15.057499999999999</v>
      </c>
      <c r="G42" s="340">
        <v>4.1818999999999997</v>
      </c>
    </row>
    <row r="43" spans="1:7" ht="13.5" x14ac:dyDescent="0.25">
      <c r="A43" s="341" t="s">
        <v>157</v>
      </c>
      <c r="B43" s="342">
        <v>0.33360000000000001</v>
      </c>
      <c r="C43" s="343">
        <v>144.4461</v>
      </c>
      <c r="D43" s="344">
        <v>2.4769999999999999</v>
      </c>
      <c r="E43" s="344">
        <v>25.589300000000001</v>
      </c>
      <c r="F43" s="344">
        <v>14.6509</v>
      </c>
      <c r="G43" s="344">
        <v>3.7612000000000001</v>
      </c>
    </row>
    <row r="44" spans="1:7" x14ac:dyDescent="0.2">
      <c r="A44" s="337" t="s">
        <v>158</v>
      </c>
      <c r="B44" s="338">
        <v>3.2437</v>
      </c>
      <c r="C44" s="339">
        <v>148.51060000000001</v>
      </c>
      <c r="D44" s="340">
        <v>3.6503000000000001</v>
      </c>
      <c r="E44" s="340">
        <v>25.4392</v>
      </c>
      <c r="F44" s="340">
        <v>15.1957</v>
      </c>
      <c r="G44" s="340">
        <v>3.8978000000000002</v>
      </c>
    </row>
    <row r="45" spans="1:7" ht="13.5" x14ac:dyDescent="0.25">
      <c r="A45" s="341" t="s">
        <v>159</v>
      </c>
      <c r="B45" s="342">
        <v>0.81910000000000005</v>
      </c>
      <c r="C45" s="343">
        <v>137.63300000000001</v>
      </c>
      <c r="D45" s="344">
        <v>1.6045</v>
      </c>
      <c r="E45" s="344">
        <v>29.043199999999999</v>
      </c>
      <c r="F45" s="344">
        <v>16.177</v>
      </c>
      <c r="G45" s="344">
        <v>4.9629000000000003</v>
      </c>
    </row>
    <row r="46" spans="1:7" x14ac:dyDescent="0.2">
      <c r="A46" s="337" t="s">
        <v>160</v>
      </c>
      <c r="B46" s="338">
        <v>1.2071000000000001</v>
      </c>
      <c r="C46" s="339">
        <v>144.23060000000001</v>
      </c>
      <c r="D46" s="340">
        <v>1.6991000000000001</v>
      </c>
      <c r="E46" s="340">
        <v>25.867100000000001</v>
      </c>
      <c r="F46" s="340">
        <v>15.8719</v>
      </c>
      <c r="G46" s="340">
        <v>4.2995000000000001</v>
      </c>
    </row>
    <row r="47" spans="1:7" ht="13.5" x14ac:dyDescent="0.25">
      <c r="A47" s="341" t="s">
        <v>162</v>
      </c>
      <c r="B47" s="342">
        <v>3.3845000000000001</v>
      </c>
      <c r="C47" s="343">
        <v>147.9913</v>
      </c>
      <c r="D47" s="344">
        <v>4.9044999999999996</v>
      </c>
      <c r="E47" s="344">
        <v>24.590900000000001</v>
      </c>
      <c r="F47" s="344">
        <v>14.654500000000001</v>
      </c>
      <c r="G47" s="344">
        <v>4.0968999999999998</v>
      </c>
    </row>
    <row r="48" spans="1:7" x14ac:dyDescent="0.2">
      <c r="A48" s="337" t="s">
        <v>163</v>
      </c>
      <c r="B48" s="338">
        <v>0.1774</v>
      </c>
      <c r="C48" s="339">
        <v>136.35140000000001</v>
      </c>
      <c r="D48" s="340">
        <v>2.6570999999999998</v>
      </c>
      <c r="E48" s="340">
        <v>39.977400000000003</v>
      </c>
      <c r="F48" s="340">
        <v>19.229600000000001</v>
      </c>
      <c r="G48" s="340">
        <v>5.6448999999999998</v>
      </c>
    </row>
    <row r="49" spans="1:7" ht="13.5" x14ac:dyDescent="0.25">
      <c r="A49" s="341" t="s">
        <v>164</v>
      </c>
      <c r="B49" s="342">
        <v>1.5025999999999999</v>
      </c>
      <c r="C49" s="343">
        <v>147.7217</v>
      </c>
      <c r="D49" s="344">
        <v>3.3435000000000001</v>
      </c>
      <c r="E49" s="344">
        <v>25.576699999999999</v>
      </c>
      <c r="F49" s="344">
        <v>14.966900000000001</v>
      </c>
      <c r="G49" s="344">
        <v>4.1805000000000003</v>
      </c>
    </row>
    <row r="50" spans="1:7" x14ac:dyDescent="0.2">
      <c r="A50" s="337" t="s">
        <v>166</v>
      </c>
      <c r="B50" s="338">
        <v>0.1527</v>
      </c>
      <c r="C50" s="339">
        <v>139.27930000000001</v>
      </c>
      <c r="D50" s="340">
        <v>8.4652999999999992</v>
      </c>
      <c r="E50" s="340">
        <v>34.129199999999997</v>
      </c>
      <c r="F50" s="340">
        <v>15.204599999999999</v>
      </c>
      <c r="G50" s="340">
        <v>10.268700000000001</v>
      </c>
    </row>
    <row r="51" spans="1:7" ht="13.5" x14ac:dyDescent="0.25">
      <c r="A51" s="341" t="s">
        <v>167</v>
      </c>
      <c r="B51" s="342">
        <v>0.31359999999999999</v>
      </c>
      <c r="C51" s="343">
        <v>145.80670000000001</v>
      </c>
      <c r="D51" s="344">
        <v>2.9499999999999998E-2</v>
      </c>
      <c r="E51" s="344">
        <v>28.673500000000001</v>
      </c>
      <c r="F51" s="344">
        <v>16.1661</v>
      </c>
      <c r="G51" s="344">
        <v>3.7578999999999998</v>
      </c>
    </row>
    <row r="52" spans="1:7" x14ac:dyDescent="0.2">
      <c r="A52" s="337" t="s">
        <v>168</v>
      </c>
      <c r="B52" s="338">
        <v>2.6545000000000001</v>
      </c>
      <c r="C52" s="339">
        <v>148.5778</v>
      </c>
      <c r="D52" s="340">
        <v>0.48509999999999998</v>
      </c>
      <c r="E52" s="340">
        <v>22.793600000000001</v>
      </c>
      <c r="F52" s="340">
        <v>13.473100000000001</v>
      </c>
      <c r="G52" s="340">
        <v>2.9161999999999999</v>
      </c>
    </row>
    <row r="53" spans="1:7" ht="13.5" x14ac:dyDescent="0.25">
      <c r="A53" s="341" t="s">
        <v>169</v>
      </c>
      <c r="B53" s="342">
        <v>0.35510000000000003</v>
      </c>
      <c r="C53" s="343">
        <v>143.49250000000001</v>
      </c>
      <c r="D53" s="344">
        <v>5.0700000000000002E-2</v>
      </c>
      <c r="E53" s="344">
        <v>28.7378</v>
      </c>
      <c r="F53" s="344">
        <v>16.142600000000002</v>
      </c>
      <c r="G53" s="344">
        <v>5.5846999999999998</v>
      </c>
    </row>
    <row r="54" spans="1:7" x14ac:dyDescent="0.2">
      <c r="A54" s="337" t="s">
        <v>170</v>
      </c>
      <c r="B54" s="338">
        <v>2.0724999999999998</v>
      </c>
      <c r="C54" s="339">
        <v>150.33510000000001</v>
      </c>
      <c r="D54" s="340">
        <v>0.21560000000000001</v>
      </c>
      <c r="E54" s="340">
        <v>22.0349</v>
      </c>
      <c r="F54" s="340">
        <v>13.137600000000001</v>
      </c>
      <c r="G54" s="340">
        <v>2.3323</v>
      </c>
    </row>
    <row r="55" spans="1:7" ht="13.5" x14ac:dyDescent="0.25">
      <c r="A55" s="341" t="s">
        <v>171</v>
      </c>
      <c r="B55" s="342">
        <v>0.82010000000000005</v>
      </c>
      <c r="C55" s="343">
        <v>145.51769999999999</v>
      </c>
      <c r="D55" s="344">
        <v>1.0754999999999999</v>
      </c>
      <c r="E55" s="344">
        <v>26.190200000000001</v>
      </c>
      <c r="F55" s="344">
        <v>15.484299999999999</v>
      </c>
      <c r="G55" s="344">
        <v>3.3250999999999999</v>
      </c>
    </row>
    <row r="56" spans="1:7" x14ac:dyDescent="0.2">
      <c r="A56" s="337" t="s">
        <v>172</v>
      </c>
      <c r="B56" s="338">
        <v>0.34229999999999999</v>
      </c>
      <c r="C56" s="339">
        <v>148.5761</v>
      </c>
      <c r="D56" s="340">
        <v>0.99560000000000004</v>
      </c>
      <c r="E56" s="340">
        <v>21.738199999999999</v>
      </c>
      <c r="F56" s="340">
        <v>14.2844</v>
      </c>
      <c r="G56" s="340">
        <v>2.3525999999999998</v>
      </c>
    </row>
    <row r="57" spans="1:7" ht="13.5" x14ac:dyDescent="0.25">
      <c r="A57" s="341" t="s">
        <v>173</v>
      </c>
      <c r="B57" s="342">
        <v>2.4081000000000001</v>
      </c>
      <c r="C57" s="343">
        <v>149.1275</v>
      </c>
      <c r="D57" s="344">
        <v>0.46679999999999999</v>
      </c>
      <c r="E57" s="344">
        <v>24.083500000000001</v>
      </c>
      <c r="F57" s="344">
        <v>13.2988</v>
      </c>
      <c r="G57" s="344">
        <v>3.3929</v>
      </c>
    </row>
    <row r="58" spans="1:7" x14ac:dyDescent="0.2">
      <c r="A58" s="337" t="s">
        <v>174</v>
      </c>
      <c r="B58" s="338">
        <v>0.68959999999999999</v>
      </c>
      <c r="C58" s="339">
        <v>148.5617</v>
      </c>
      <c r="D58" s="340">
        <v>1.7971999999999999</v>
      </c>
      <c r="E58" s="340">
        <v>24.7591</v>
      </c>
      <c r="F58" s="340">
        <v>15.4255</v>
      </c>
      <c r="G58" s="340">
        <v>3.8487</v>
      </c>
    </row>
    <row r="59" spans="1:7" ht="13.5" x14ac:dyDescent="0.25">
      <c r="A59" s="341" t="s">
        <v>175</v>
      </c>
      <c r="B59" s="342">
        <v>1.5734999999999999</v>
      </c>
      <c r="C59" s="343">
        <v>145.7226</v>
      </c>
      <c r="D59" s="344">
        <v>0.76780000000000004</v>
      </c>
      <c r="E59" s="344">
        <v>26.562999999999999</v>
      </c>
      <c r="F59" s="344">
        <v>15.839700000000001</v>
      </c>
      <c r="G59" s="344">
        <v>3.7570000000000001</v>
      </c>
    </row>
    <row r="60" spans="1:7" x14ac:dyDescent="0.2">
      <c r="A60" s="337" t="s">
        <v>176</v>
      </c>
      <c r="B60" s="338">
        <v>0.12089999999999999</v>
      </c>
      <c r="C60" s="339">
        <v>142.04400000000001</v>
      </c>
      <c r="D60" s="340">
        <v>1.0137</v>
      </c>
      <c r="E60" s="340">
        <v>30.989599999999999</v>
      </c>
      <c r="F60" s="340">
        <v>16.371700000000001</v>
      </c>
      <c r="G60" s="340">
        <v>5.3636999999999997</v>
      </c>
    </row>
    <row r="61" spans="1:7" ht="13.5" x14ac:dyDescent="0.25">
      <c r="A61" s="341" t="s">
        <v>177</v>
      </c>
      <c r="B61" s="342">
        <v>3.5623999999999998</v>
      </c>
      <c r="C61" s="343">
        <v>144.1825</v>
      </c>
      <c r="D61" s="344">
        <v>0.96599999999999997</v>
      </c>
      <c r="E61" s="344">
        <v>29.966000000000001</v>
      </c>
      <c r="F61" s="344">
        <v>13.3804</v>
      </c>
      <c r="G61" s="344">
        <v>10.422499999999999</v>
      </c>
    </row>
    <row r="62" spans="1:7" x14ac:dyDescent="0.2">
      <c r="A62" s="337" t="s">
        <v>178</v>
      </c>
      <c r="B62" s="338">
        <v>0.3589</v>
      </c>
      <c r="C62" s="339">
        <v>146.68790000000001</v>
      </c>
      <c r="D62" s="340">
        <v>0.65700000000000003</v>
      </c>
      <c r="E62" s="340">
        <v>25.903500000000001</v>
      </c>
      <c r="F62" s="340">
        <v>16.244599999999998</v>
      </c>
      <c r="G62" s="340">
        <v>2.448</v>
      </c>
    </row>
    <row r="63" spans="1:7" ht="13.5" x14ac:dyDescent="0.25">
      <c r="A63" s="341" t="s">
        <v>179</v>
      </c>
      <c r="B63" s="342">
        <v>0.49309999999999998</v>
      </c>
      <c r="C63" s="343">
        <v>133.0086</v>
      </c>
      <c r="D63" s="344">
        <v>0.61219999999999997</v>
      </c>
      <c r="E63" s="344">
        <v>30.5122</v>
      </c>
      <c r="F63" s="344">
        <v>15.310499999999999</v>
      </c>
      <c r="G63" s="344">
        <v>7.4698000000000002</v>
      </c>
    </row>
    <row r="64" spans="1:7" x14ac:dyDescent="0.2">
      <c r="A64" s="337" t="s">
        <v>180</v>
      </c>
      <c r="B64" s="338">
        <v>8.4199999999999997E-2</v>
      </c>
      <c r="C64" s="339">
        <v>144.55019999999999</v>
      </c>
      <c r="D64" s="340">
        <v>4.3400000000000001E-2</v>
      </c>
      <c r="E64" s="340">
        <v>30.176500000000001</v>
      </c>
      <c r="F64" s="340">
        <v>16.163399999999999</v>
      </c>
      <c r="G64" s="340">
        <v>5.1515000000000004</v>
      </c>
    </row>
    <row r="65" spans="1:7" ht="13.5" x14ac:dyDescent="0.25">
      <c r="A65" s="341" t="s">
        <v>181</v>
      </c>
      <c r="B65" s="342">
        <v>1.5754999999999999</v>
      </c>
      <c r="C65" s="343">
        <v>141.98050000000001</v>
      </c>
      <c r="D65" s="344">
        <v>1.8585</v>
      </c>
      <c r="E65" s="344">
        <v>32.9422</v>
      </c>
      <c r="F65" s="344">
        <v>14.587400000000001</v>
      </c>
      <c r="G65" s="344">
        <v>10.059799999999999</v>
      </c>
    </row>
    <row r="66" spans="1:7" x14ac:dyDescent="0.2">
      <c r="A66" s="337" t="s">
        <v>182</v>
      </c>
      <c r="B66" s="338">
        <v>5.8400000000000001E-2</v>
      </c>
      <c r="C66" s="339">
        <v>145.17250000000001</v>
      </c>
      <c r="D66" s="340">
        <v>3.9300000000000002E-2</v>
      </c>
      <c r="E66" s="340">
        <v>27.458400000000001</v>
      </c>
      <c r="F66" s="340">
        <v>15.1854</v>
      </c>
      <c r="G66" s="340">
        <v>7.6289999999999996</v>
      </c>
    </row>
    <row r="67" spans="1:7" ht="13.5" x14ac:dyDescent="0.25">
      <c r="A67" s="341" t="s">
        <v>183</v>
      </c>
      <c r="B67" s="342">
        <v>5.96E-2</v>
      </c>
      <c r="C67" s="343">
        <v>145.0231</v>
      </c>
      <c r="D67" s="344">
        <v>1.6762999999999999</v>
      </c>
      <c r="E67" s="344">
        <v>32.476799999999997</v>
      </c>
      <c r="F67" s="344">
        <v>14.7423</v>
      </c>
      <c r="G67" s="344">
        <v>10.581799999999999</v>
      </c>
    </row>
    <row r="68" spans="1:7" x14ac:dyDescent="0.2">
      <c r="A68" s="337" t="s">
        <v>184</v>
      </c>
      <c r="B68" s="338">
        <v>0.12609999999999999</v>
      </c>
      <c r="C68" s="339">
        <v>142.46809999999999</v>
      </c>
      <c r="D68" s="340">
        <v>0.94689999999999996</v>
      </c>
      <c r="E68" s="340">
        <v>27.832000000000001</v>
      </c>
      <c r="F68" s="340">
        <v>15.4237</v>
      </c>
      <c r="G68" s="340">
        <v>6.6223000000000001</v>
      </c>
    </row>
    <row r="69" spans="1:7" ht="13.5" x14ac:dyDescent="0.25">
      <c r="A69" s="341" t="s">
        <v>185</v>
      </c>
      <c r="B69" s="342">
        <v>0.129</v>
      </c>
      <c r="C69" s="343">
        <v>148.85390000000001</v>
      </c>
      <c r="D69" s="344">
        <v>0.21820000000000001</v>
      </c>
      <c r="E69" s="344">
        <v>24.540600000000001</v>
      </c>
      <c r="F69" s="344">
        <v>16.9465</v>
      </c>
      <c r="G69" s="344">
        <v>3.7740999999999998</v>
      </c>
    </row>
    <row r="70" spans="1:7" x14ac:dyDescent="0.2">
      <c r="A70" s="337" t="s">
        <v>186</v>
      </c>
      <c r="B70" s="338">
        <v>0.18870000000000001</v>
      </c>
      <c r="C70" s="339">
        <v>146.8143</v>
      </c>
      <c r="D70" s="340">
        <v>0.60060000000000002</v>
      </c>
      <c r="E70" s="340">
        <v>24.623699999999999</v>
      </c>
      <c r="F70" s="340">
        <v>14.804500000000001</v>
      </c>
      <c r="G70" s="340">
        <v>1.2101999999999999</v>
      </c>
    </row>
    <row r="71" spans="1:7" ht="13.5" x14ac:dyDescent="0.25">
      <c r="A71" s="341" t="s">
        <v>187</v>
      </c>
      <c r="B71" s="342">
        <v>1.3620000000000001</v>
      </c>
      <c r="C71" s="343">
        <v>142.8349</v>
      </c>
      <c r="D71" s="344">
        <v>3.6156000000000001</v>
      </c>
      <c r="E71" s="344">
        <v>29.318200000000001</v>
      </c>
      <c r="F71" s="344">
        <v>14.6212</v>
      </c>
      <c r="G71" s="344">
        <v>6.7847</v>
      </c>
    </row>
    <row r="72" spans="1:7" x14ac:dyDescent="0.2">
      <c r="A72" s="337" t="s">
        <v>188</v>
      </c>
      <c r="B72" s="338">
        <v>0.68540000000000001</v>
      </c>
      <c r="C72" s="339">
        <v>145.01249999999999</v>
      </c>
      <c r="D72" s="340">
        <v>1.9793000000000001</v>
      </c>
      <c r="E72" s="340">
        <v>25.634799999999998</v>
      </c>
      <c r="F72" s="340">
        <v>15.5169</v>
      </c>
      <c r="G72" s="340">
        <v>4.3137999999999996</v>
      </c>
    </row>
    <row r="73" spans="1:7" ht="13.5" x14ac:dyDescent="0.25">
      <c r="A73" s="341" t="s">
        <v>189</v>
      </c>
      <c r="B73" s="342">
        <v>1.4152</v>
      </c>
      <c r="C73" s="343">
        <v>147.88130000000001</v>
      </c>
      <c r="D73" s="344">
        <v>4.4198000000000004</v>
      </c>
      <c r="E73" s="344">
        <v>23.020299999999999</v>
      </c>
      <c r="F73" s="344">
        <v>14.705399999999999</v>
      </c>
      <c r="G73" s="344">
        <v>3.1892999999999998</v>
      </c>
    </row>
    <row r="74" spans="1:7" x14ac:dyDescent="0.2">
      <c r="A74" s="337" t="s">
        <v>190</v>
      </c>
      <c r="B74" s="338">
        <v>0.84509999999999996</v>
      </c>
      <c r="C74" s="339">
        <v>130.06440000000001</v>
      </c>
      <c r="D74" s="340">
        <v>2.8612000000000002</v>
      </c>
      <c r="E74" s="340">
        <v>34.626800000000003</v>
      </c>
      <c r="F74" s="340">
        <v>15.7437</v>
      </c>
      <c r="G74" s="340">
        <v>10.760300000000001</v>
      </c>
    </row>
    <row r="75" spans="1:7" ht="13.5" x14ac:dyDescent="0.25">
      <c r="A75" s="341" t="s">
        <v>191</v>
      </c>
      <c r="B75" s="342">
        <v>0.17829999999999999</v>
      </c>
      <c r="C75" s="343">
        <v>146.02379999999999</v>
      </c>
      <c r="D75" s="344">
        <v>1.3801000000000001</v>
      </c>
      <c r="E75" s="344">
        <v>25.889399999999998</v>
      </c>
      <c r="F75" s="344">
        <v>14.712899999999999</v>
      </c>
      <c r="G75" s="344">
        <v>3.3837999999999999</v>
      </c>
    </row>
    <row r="76" spans="1:7" x14ac:dyDescent="0.2">
      <c r="A76" s="337" t="s">
        <v>192</v>
      </c>
      <c r="B76" s="338">
        <v>0.58460000000000001</v>
      </c>
      <c r="C76" s="339">
        <v>144.9759</v>
      </c>
      <c r="D76" s="340">
        <v>3.8407</v>
      </c>
      <c r="E76" s="340">
        <v>31.441700000000001</v>
      </c>
      <c r="F76" s="340">
        <v>14.9077</v>
      </c>
      <c r="G76" s="340">
        <v>10.334099999999999</v>
      </c>
    </row>
    <row r="77" spans="1:7" ht="13.5" x14ac:dyDescent="0.25">
      <c r="A77" s="341" t="s">
        <v>193</v>
      </c>
      <c r="B77" s="342">
        <v>0.97460000000000002</v>
      </c>
      <c r="C77" s="343">
        <v>152.102</v>
      </c>
      <c r="D77" s="344">
        <v>2.9878999999999998</v>
      </c>
      <c r="E77" s="344">
        <v>25.475999999999999</v>
      </c>
      <c r="F77" s="344">
        <v>14.442600000000001</v>
      </c>
      <c r="G77" s="344">
        <v>4.7121000000000004</v>
      </c>
    </row>
    <row r="78" spans="1:7" x14ac:dyDescent="0.2">
      <c r="A78" s="337" t="s">
        <v>194</v>
      </c>
      <c r="B78" s="338">
        <v>5.8799000000000001</v>
      </c>
      <c r="C78" s="339">
        <v>148.63329999999999</v>
      </c>
      <c r="D78" s="340">
        <v>3.7174999999999998</v>
      </c>
      <c r="E78" s="340">
        <v>27.200900000000001</v>
      </c>
      <c r="F78" s="340">
        <v>12.8371</v>
      </c>
      <c r="G78" s="340">
        <v>8.1095000000000006</v>
      </c>
    </row>
    <row r="79" spans="1:7" ht="13.5" x14ac:dyDescent="0.25">
      <c r="A79" s="341" t="s">
        <v>195</v>
      </c>
      <c r="B79" s="342">
        <v>0.53059999999999996</v>
      </c>
      <c r="C79" s="343">
        <v>142.23089999999999</v>
      </c>
      <c r="D79" s="344">
        <v>2.6941000000000002</v>
      </c>
      <c r="E79" s="344">
        <v>30.768599999999999</v>
      </c>
      <c r="F79" s="344">
        <v>14.285299999999999</v>
      </c>
      <c r="G79" s="344">
        <v>10.545999999999999</v>
      </c>
    </row>
    <row r="80" spans="1:7" x14ac:dyDescent="0.2">
      <c r="A80" s="337" t="s">
        <v>197</v>
      </c>
      <c r="B80" s="338">
        <v>0.54390000000000005</v>
      </c>
      <c r="C80" s="339">
        <v>140.2013</v>
      </c>
      <c r="D80" s="340">
        <v>2.5659999999999998</v>
      </c>
      <c r="E80" s="340">
        <v>32.458500000000001</v>
      </c>
      <c r="F80" s="340">
        <v>16.5871</v>
      </c>
      <c r="G80" s="340">
        <v>8.0290999999999997</v>
      </c>
    </row>
    <row r="81" spans="1:7" ht="13.5" x14ac:dyDescent="0.25">
      <c r="A81" s="341" t="s">
        <v>198</v>
      </c>
      <c r="B81" s="342">
        <v>0.1197</v>
      </c>
      <c r="C81" s="343">
        <v>146.55680000000001</v>
      </c>
      <c r="D81" s="344">
        <v>9.2588000000000008</v>
      </c>
      <c r="E81" s="344">
        <v>25.505700000000001</v>
      </c>
      <c r="F81" s="344">
        <v>17.1111</v>
      </c>
      <c r="G81" s="344">
        <v>5.5335999999999999</v>
      </c>
    </row>
    <row r="82" spans="1:7" x14ac:dyDescent="0.2">
      <c r="A82" s="337" t="s">
        <v>199</v>
      </c>
      <c r="B82" s="338">
        <v>1.1788000000000001</v>
      </c>
      <c r="C82" s="339">
        <v>137.4734</v>
      </c>
      <c r="D82" s="340">
        <v>2.8824000000000001</v>
      </c>
      <c r="E82" s="340">
        <v>27.827200000000001</v>
      </c>
      <c r="F82" s="340">
        <v>11.880100000000001</v>
      </c>
      <c r="G82" s="340">
        <v>11.8096</v>
      </c>
    </row>
    <row r="83" spans="1:7" ht="13.5" x14ac:dyDescent="0.25">
      <c r="A83" s="341" t="s">
        <v>200</v>
      </c>
      <c r="B83" s="342">
        <v>0.46479999999999999</v>
      </c>
      <c r="C83" s="343">
        <v>134.29599999999999</v>
      </c>
      <c r="D83" s="344">
        <v>5.859</v>
      </c>
      <c r="E83" s="344">
        <v>34.9133</v>
      </c>
      <c r="F83" s="344">
        <v>14.066700000000001</v>
      </c>
      <c r="G83" s="344">
        <v>14.4735</v>
      </c>
    </row>
    <row r="84" spans="1:7" x14ac:dyDescent="0.2">
      <c r="A84" s="337" t="s">
        <v>201</v>
      </c>
      <c r="B84" s="338">
        <v>1.1774</v>
      </c>
      <c r="C84" s="339">
        <v>141.38749999999999</v>
      </c>
      <c r="D84" s="340">
        <v>8.5754000000000001</v>
      </c>
      <c r="E84" s="340">
        <v>33.498699999999999</v>
      </c>
      <c r="F84" s="340">
        <v>15.3926</v>
      </c>
      <c r="G84" s="340">
        <v>10.037699999999999</v>
      </c>
    </row>
    <row r="85" spans="1:7" ht="13.5" x14ac:dyDescent="0.25">
      <c r="A85" s="341" t="s">
        <v>202</v>
      </c>
      <c r="B85" s="342">
        <v>9.74E-2</v>
      </c>
      <c r="C85" s="343">
        <v>141.55789999999999</v>
      </c>
      <c r="D85" s="344">
        <v>6.5339</v>
      </c>
      <c r="E85" s="344">
        <v>28.675999999999998</v>
      </c>
      <c r="F85" s="344">
        <v>15.9971</v>
      </c>
      <c r="G85" s="344">
        <v>7.7424999999999997</v>
      </c>
    </row>
    <row r="86" spans="1:7" x14ac:dyDescent="0.2">
      <c r="A86" s="337" t="s">
        <v>203</v>
      </c>
      <c r="B86" s="338">
        <v>0.31950000000000001</v>
      </c>
      <c r="C86" s="339">
        <v>142.41560000000001</v>
      </c>
      <c r="D86" s="340">
        <v>1.5173000000000001</v>
      </c>
      <c r="E86" s="340">
        <v>32.936300000000003</v>
      </c>
      <c r="F86" s="340">
        <v>13.402900000000001</v>
      </c>
      <c r="G86" s="340">
        <v>10.9186</v>
      </c>
    </row>
    <row r="87" spans="1:7" ht="13.5" x14ac:dyDescent="0.25">
      <c r="A87" s="341" t="s">
        <v>204</v>
      </c>
      <c r="B87" s="342">
        <v>6.2251000000000003</v>
      </c>
      <c r="C87" s="343">
        <v>143.16990000000001</v>
      </c>
      <c r="D87" s="344">
        <v>5.4939999999999998</v>
      </c>
      <c r="E87" s="344">
        <v>31.643599999999999</v>
      </c>
      <c r="F87" s="344">
        <v>14.8691</v>
      </c>
      <c r="G87" s="344">
        <v>9.2731999999999992</v>
      </c>
    </row>
    <row r="88" spans="1:7" ht="13.5" x14ac:dyDescent="0.25">
      <c r="A88" s="346" t="s">
        <v>205</v>
      </c>
      <c r="B88" s="338">
        <v>3.7862</v>
      </c>
      <c r="C88" s="339">
        <v>139.70949999999999</v>
      </c>
      <c r="D88" s="340">
        <v>4.4574999999999996</v>
      </c>
      <c r="E88" s="340">
        <v>32.051400000000001</v>
      </c>
      <c r="F88" s="340">
        <v>14.768800000000001</v>
      </c>
      <c r="G88" s="340">
        <v>10.1447</v>
      </c>
    </row>
    <row r="89" spans="1:7" x14ac:dyDescent="0.2">
      <c r="A89" s="345" t="s">
        <v>206</v>
      </c>
      <c r="B89" s="342">
        <v>2.3622000000000001</v>
      </c>
      <c r="C89" s="343">
        <v>143.06800000000001</v>
      </c>
      <c r="D89" s="344">
        <v>4.4725999999999999</v>
      </c>
      <c r="E89" s="344">
        <v>29.3063</v>
      </c>
      <c r="F89" s="344">
        <v>14.734</v>
      </c>
      <c r="G89" s="344">
        <v>7.1242000000000001</v>
      </c>
    </row>
    <row r="90" spans="1:7" ht="13.5" x14ac:dyDescent="0.25">
      <c r="A90" s="346" t="s">
        <v>207</v>
      </c>
      <c r="B90" s="338">
        <v>9.7600000000000006E-2</v>
      </c>
      <c r="C90" s="339">
        <v>132.98490000000001</v>
      </c>
      <c r="D90" s="340">
        <v>1.5475000000000001</v>
      </c>
      <c r="E90" s="340">
        <v>33.561</v>
      </c>
      <c r="F90" s="340">
        <v>14.937099999999999</v>
      </c>
      <c r="G90" s="340">
        <v>12.296799999999999</v>
      </c>
    </row>
    <row r="91" spans="1:7" x14ac:dyDescent="0.2">
      <c r="A91" s="345" t="s">
        <v>208</v>
      </c>
      <c r="B91" s="342">
        <v>0.26329999999999998</v>
      </c>
      <c r="C91" s="343">
        <v>141.9059</v>
      </c>
      <c r="D91" s="344">
        <v>5.7363</v>
      </c>
      <c r="E91" s="344">
        <v>33.282699999999998</v>
      </c>
      <c r="F91" s="344">
        <v>15.296799999999999</v>
      </c>
      <c r="G91" s="344">
        <v>7.7718999999999996</v>
      </c>
    </row>
    <row r="92" spans="1:7" ht="13.5" x14ac:dyDescent="0.25">
      <c r="A92" s="346" t="s">
        <v>209</v>
      </c>
      <c r="B92" s="338">
        <v>1.8021</v>
      </c>
      <c r="C92" s="339">
        <v>144.44220000000001</v>
      </c>
      <c r="D92" s="340">
        <v>4.3304999999999998</v>
      </c>
      <c r="E92" s="340">
        <v>28.7623</v>
      </c>
      <c r="F92" s="340">
        <v>15.024100000000001</v>
      </c>
      <c r="G92" s="340">
        <v>7.5137</v>
      </c>
    </row>
    <row r="93" spans="1:7" x14ac:dyDescent="0.2">
      <c r="A93" s="345" t="s">
        <v>210</v>
      </c>
      <c r="B93" s="342">
        <v>0.1903</v>
      </c>
      <c r="C93" s="343">
        <v>141.8837</v>
      </c>
      <c r="D93" s="344">
        <v>1.6580999999999999</v>
      </c>
      <c r="E93" s="344">
        <v>26.870100000000001</v>
      </c>
      <c r="F93" s="344">
        <v>14.2409</v>
      </c>
      <c r="G93" s="344">
        <v>6.9988000000000001</v>
      </c>
    </row>
    <row r="94" spans="1:7" ht="13.5" x14ac:dyDescent="0.25">
      <c r="A94" s="346" t="s">
        <v>211</v>
      </c>
      <c r="B94" s="338">
        <v>1.0965</v>
      </c>
      <c r="C94" s="339">
        <v>141.3818</v>
      </c>
      <c r="D94" s="340">
        <v>4.5885999999999996</v>
      </c>
      <c r="E94" s="340">
        <v>28.662400000000002</v>
      </c>
      <c r="F94" s="340">
        <v>14.7409</v>
      </c>
      <c r="G94" s="340">
        <v>7.7838000000000003</v>
      </c>
    </row>
    <row r="95" spans="1:7" x14ac:dyDescent="0.2">
      <c r="A95" s="345" t="s">
        <v>212</v>
      </c>
      <c r="B95" s="342">
        <v>0.22969999999999999</v>
      </c>
      <c r="C95" s="343">
        <v>149.4872</v>
      </c>
      <c r="D95" s="344">
        <v>11.3253</v>
      </c>
      <c r="E95" s="344">
        <v>35.529299999999999</v>
      </c>
      <c r="F95" s="344">
        <v>15.691800000000001</v>
      </c>
      <c r="G95" s="344">
        <v>9.1050000000000004</v>
      </c>
    </row>
    <row r="96" spans="1:7" ht="13.5" x14ac:dyDescent="0.25">
      <c r="A96" s="346" t="s">
        <v>213</v>
      </c>
      <c r="B96" s="338">
        <v>0.39800000000000002</v>
      </c>
      <c r="C96" s="339">
        <v>146.0206</v>
      </c>
      <c r="D96" s="340">
        <v>8.9417000000000009</v>
      </c>
      <c r="E96" s="340">
        <v>28.782900000000001</v>
      </c>
      <c r="F96" s="340">
        <v>13.642300000000001</v>
      </c>
      <c r="G96" s="340">
        <v>10.3286</v>
      </c>
    </row>
    <row r="97" spans="1:7" x14ac:dyDescent="0.2">
      <c r="A97" s="345" t="s">
        <v>214</v>
      </c>
      <c r="B97" s="342">
        <v>9.5600000000000004E-2</v>
      </c>
      <c r="C97" s="343">
        <v>142.56379999999999</v>
      </c>
      <c r="D97" s="344">
        <v>4.2018000000000004</v>
      </c>
      <c r="E97" s="344">
        <v>28.2059</v>
      </c>
      <c r="F97" s="344">
        <v>15.238799999999999</v>
      </c>
      <c r="G97" s="344">
        <v>5.9492000000000003</v>
      </c>
    </row>
    <row r="98" spans="1:7" ht="13.5" x14ac:dyDescent="0.25">
      <c r="A98" s="346" t="s">
        <v>215</v>
      </c>
      <c r="B98" s="338">
        <v>0.77059999999999995</v>
      </c>
      <c r="C98" s="339">
        <v>131.63460000000001</v>
      </c>
      <c r="D98" s="340">
        <v>3.2738999999999998</v>
      </c>
      <c r="E98" s="340">
        <v>35.0077</v>
      </c>
      <c r="F98" s="340">
        <v>16.298100000000002</v>
      </c>
      <c r="G98" s="340">
        <v>12.0832</v>
      </c>
    </row>
    <row r="99" spans="1:7" x14ac:dyDescent="0.2">
      <c r="A99" s="345" t="s">
        <v>216</v>
      </c>
      <c r="B99" s="342">
        <v>5.5800000000000002E-2</v>
      </c>
      <c r="C99" s="343">
        <v>135.93960000000001</v>
      </c>
      <c r="D99" s="344">
        <v>1.9456</v>
      </c>
      <c r="E99" s="344">
        <v>37.118499999999997</v>
      </c>
      <c r="F99" s="344">
        <v>16.482700000000001</v>
      </c>
      <c r="G99" s="344">
        <v>12.433400000000001</v>
      </c>
    </row>
    <row r="100" spans="1:7" x14ac:dyDescent="0.2">
      <c r="A100" s="337" t="s">
        <v>217</v>
      </c>
      <c r="B100" s="338">
        <v>0.48070000000000002</v>
      </c>
      <c r="C100" s="339">
        <v>141.33529999999999</v>
      </c>
      <c r="D100" s="340">
        <v>7.8788999999999998</v>
      </c>
      <c r="E100" s="340">
        <v>33.625900000000001</v>
      </c>
      <c r="F100" s="340">
        <v>13.972300000000001</v>
      </c>
      <c r="G100" s="340">
        <v>11.336399999999999</v>
      </c>
    </row>
    <row r="101" spans="1:7" ht="13.5" x14ac:dyDescent="0.25">
      <c r="A101" s="341" t="s">
        <v>218</v>
      </c>
      <c r="B101" s="342">
        <v>0.96289999999999998</v>
      </c>
      <c r="C101" s="343">
        <v>134.5616</v>
      </c>
      <c r="D101" s="344">
        <v>0.44900000000000001</v>
      </c>
      <c r="E101" s="344">
        <v>29.2166</v>
      </c>
      <c r="F101" s="344">
        <v>16.415900000000001</v>
      </c>
      <c r="G101" s="344">
        <v>9.6723999999999997</v>
      </c>
    </row>
    <row r="102" spans="1:7" x14ac:dyDescent="0.2">
      <c r="A102" s="337" t="s">
        <v>219</v>
      </c>
      <c r="B102" s="338">
        <v>0.129</v>
      </c>
      <c r="C102" s="339">
        <v>147.066</v>
      </c>
      <c r="D102" s="340">
        <v>9.2272999999999996</v>
      </c>
      <c r="E102" s="340">
        <v>27.034199999999998</v>
      </c>
      <c r="F102" s="340">
        <v>16.215800000000002</v>
      </c>
      <c r="G102" s="340">
        <v>8.1801999999999992</v>
      </c>
    </row>
    <row r="103" spans="1:7" ht="13.5" x14ac:dyDescent="0.25">
      <c r="A103" s="341" t="s">
        <v>220</v>
      </c>
      <c r="B103" s="342">
        <v>1.3405</v>
      </c>
      <c r="C103" s="343">
        <v>136.10929999999999</v>
      </c>
      <c r="D103" s="344">
        <v>3.2412000000000001</v>
      </c>
      <c r="E103" s="344">
        <v>28.068899999999999</v>
      </c>
      <c r="F103" s="344">
        <v>14.8392</v>
      </c>
      <c r="G103" s="344">
        <v>10.3828</v>
      </c>
    </row>
    <row r="104" spans="1:7" x14ac:dyDescent="0.2">
      <c r="A104" s="337" t="s">
        <v>221</v>
      </c>
      <c r="B104" s="338">
        <v>2.39</v>
      </c>
      <c r="C104" s="339">
        <v>131.05410000000001</v>
      </c>
      <c r="D104" s="340">
        <v>3.8329</v>
      </c>
      <c r="E104" s="340">
        <v>40.186100000000003</v>
      </c>
      <c r="F104" s="340">
        <v>13.360300000000001</v>
      </c>
      <c r="G104" s="340">
        <v>17.293199999999999</v>
      </c>
    </row>
    <row r="105" spans="1:7" ht="13.5" x14ac:dyDescent="0.25">
      <c r="A105" s="341" t="s">
        <v>222</v>
      </c>
      <c r="B105" s="342">
        <v>3.6863999999999999</v>
      </c>
      <c r="C105" s="343">
        <v>131.4376</v>
      </c>
      <c r="D105" s="344">
        <v>3.7475000000000001</v>
      </c>
      <c r="E105" s="344">
        <v>35.678899999999999</v>
      </c>
      <c r="F105" s="344">
        <v>14.6358</v>
      </c>
      <c r="G105" s="344">
        <v>12.2684</v>
      </c>
    </row>
    <row r="106" spans="1:7" x14ac:dyDescent="0.2">
      <c r="A106" s="337" t="s">
        <v>223</v>
      </c>
      <c r="B106" s="338">
        <v>2.7151000000000001</v>
      </c>
      <c r="C106" s="339">
        <v>134.1018</v>
      </c>
      <c r="D106" s="340">
        <v>3.2864</v>
      </c>
      <c r="E106" s="340">
        <v>32.0167</v>
      </c>
      <c r="F106" s="340">
        <v>13.769299999999999</v>
      </c>
      <c r="G106" s="340">
        <v>12.077400000000001</v>
      </c>
    </row>
    <row r="107" spans="1:7" ht="13.5" x14ac:dyDescent="0.25">
      <c r="A107" s="341" t="s">
        <v>224</v>
      </c>
      <c r="B107" s="342">
        <v>0.30580000000000002</v>
      </c>
      <c r="C107" s="343">
        <v>140.32589999999999</v>
      </c>
      <c r="D107" s="344">
        <v>9.0383999999999993</v>
      </c>
      <c r="E107" s="344">
        <v>26.957799999999999</v>
      </c>
      <c r="F107" s="344">
        <v>15.6433</v>
      </c>
      <c r="G107" s="344">
        <v>6.8875999999999999</v>
      </c>
    </row>
    <row r="108" spans="1:7" x14ac:dyDescent="0.2">
      <c r="A108" s="337" t="s">
        <v>225</v>
      </c>
      <c r="B108" s="338">
        <v>0.94099999999999995</v>
      </c>
      <c r="C108" s="339">
        <v>155.315</v>
      </c>
      <c r="D108" s="340">
        <v>19.5261</v>
      </c>
      <c r="E108" s="340">
        <v>34.3765</v>
      </c>
      <c r="F108" s="340">
        <v>13.881</v>
      </c>
      <c r="G108" s="340">
        <v>11.196099999999999</v>
      </c>
    </row>
    <row r="109" spans="1:7" ht="13.5" x14ac:dyDescent="0.25">
      <c r="A109" s="341" t="s">
        <v>226</v>
      </c>
      <c r="B109" s="342">
        <v>6.0472000000000001</v>
      </c>
      <c r="C109" s="343">
        <v>153.99680000000001</v>
      </c>
      <c r="D109" s="344">
        <v>5.9187000000000003</v>
      </c>
      <c r="E109" s="344">
        <v>25.293099999999999</v>
      </c>
      <c r="F109" s="344">
        <v>13.7357</v>
      </c>
      <c r="G109" s="344">
        <v>6.3901000000000003</v>
      </c>
    </row>
    <row r="110" spans="1:7" x14ac:dyDescent="0.2">
      <c r="A110" s="337" t="s">
        <v>227</v>
      </c>
      <c r="B110" s="338">
        <v>0.12920000000000001</v>
      </c>
      <c r="C110" s="339">
        <v>150.16210000000001</v>
      </c>
      <c r="D110" s="340">
        <v>10.664199999999999</v>
      </c>
      <c r="E110" s="340">
        <v>30.164100000000001</v>
      </c>
      <c r="F110" s="340">
        <v>17.278600000000001</v>
      </c>
      <c r="G110" s="340">
        <v>6.8882000000000003</v>
      </c>
    </row>
    <row r="111" spans="1:7" ht="13.5" x14ac:dyDescent="0.25">
      <c r="A111" s="341" t="s">
        <v>228</v>
      </c>
      <c r="B111" s="342">
        <v>4.569</v>
      </c>
      <c r="C111" s="343">
        <v>145.0224</v>
      </c>
      <c r="D111" s="344">
        <v>4.0758999999999999</v>
      </c>
      <c r="E111" s="344">
        <v>29.218299999999999</v>
      </c>
      <c r="F111" s="344">
        <v>13.5846</v>
      </c>
      <c r="G111" s="344">
        <v>8.0320999999999998</v>
      </c>
    </row>
    <row r="112" spans="1:7" x14ac:dyDescent="0.2">
      <c r="A112" s="337" t="s">
        <v>265</v>
      </c>
      <c r="B112" s="338">
        <v>1.6429</v>
      </c>
      <c r="C112" s="339">
        <v>137.1285</v>
      </c>
      <c r="D112" s="340">
        <v>1.6687000000000001</v>
      </c>
      <c r="E112" s="340">
        <v>34.407299999999999</v>
      </c>
      <c r="F112" s="340">
        <v>14.6297</v>
      </c>
      <c r="G112" s="340">
        <v>12.768700000000001</v>
      </c>
    </row>
    <row r="113" spans="1:7" ht="13.5" x14ac:dyDescent="0.25">
      <c r="A113" s="341" t="s">
        <v>231</v>
      </c>
      <c r="B113" s="342">
        <v>3.3866000000000001</v>
      </c>
      <c r="C113" s="343">
        <v>142.1497</v>
      </c>
      <c r="D113" s="344">
        <v>2.6474000000000002</v>
      </c>
      <c r="E113" s="344">
        <v>30.454000000000001</v>
      </c>
      <c r="F113" s="344">
        <v>12.3222</v>
      </c>
      <c r="G113" s="344">
        <v>8.6544000000000008</v>
      </c>
    </row>
    <row r="114" spans="1:7" x14ac:dyDescent="0.2">
      <c r="A114" s="337" t="s">
        <v>232</v>
      </c>
      <c r="B114" s="338">
        <v>1.1771</v>
      </c>
      <c r="C114" s="339">
        <v>143.79259999999999</v>
      </c>
      <c r="D114" s="340">
        <v>4.2716000000000003</v>
      </c>
      <c r="E114" s="340">
        <v>27.3245</v>
      </c>
      <c r="F114" s="340">
        <v>14.264200000000001</v>
      </c>
      <c r="G114" s="340">
        <v>8.2484999999999999</v>
      </c>
    </row>
    <row r="115" spans="1:7" ht="13.5" x14ac:dyDescent="0.25">
      <c r="A115" s="341" t="s">
        <v>233</v>
      </c>
      <c r="B115" s="342">
        <v>0.11890000000000001</v>
      </c>
      <c r="C115" s="343">
        <v>142.94059999999999</v>
      </c>
      <c r="D115" s="344">
        <v>2.0457000000000001</v>
      </c>
      <c r="E115" s="344">
        <v>33.444400000000002</v>
      </c>
      <c r="F115" s="344">
        <v>14.5695</v>
      </c>
      <c r="G115" s="344">
        <v>11.6142</v>
      </c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45"/>
      <c r="B182" s="342"/>
      <c r="C182" s="343"/>
      <c r="D182" s="344"/>
      <c r="E182" s="344"/>
      <c r="F182" s="344"/>
      <c r="G182" s="344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45"/>
      <c r="B184" s="342"/>
      <c r="C184" s="343"/>
      <c r="D184" s="344"/>
      <c r="E184" s="344"/>
      <c r="F184" s="344"/>
      <c r="G184" s="344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45"/>
      <c r="B186" s="342"/>
      <c r="C186" s="343"/>
      <c r="D186" s="344"/>
      <c r="E186" s="344"/>
      <c r="F186" s="344"/>
      <c r="G186" s="344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45"/>
      <c r="B188" s="342"/>
      <c r="C188" s="343"/>
      <c r="D188" s="344"/>
      <c r="E188" s="344"/>
      <c r="F188" s="344"/>
      <c r="G188" s="344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DFB79-684D-402E-8844-2EDC496BD108}">
  <sheetPr codeName="List7">
    <tabColor rgb="FF33CCFF"/>
  </sheetPr>
  <dimension ref="A1:Q32"/>
  <sheetViews>
    <sheetView showGridLines="0" topLeftCell="A7" zoomScaleNormal="100" zoomScaleSheetLayoutView="100" workbookViewId="0">
      <selection activeCell="H35" sqref="H35"/>
    </sheetView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266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267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tr">
        <f>VLOOKUP($P$1,[1]System!$N$2:$O$16,2,0)</f>
        <v>Pardubický kraj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268</v>
      </c>
      <c r="C6" s="27"/>
      <c r="D6" s="49">
        <v>166.4692</v>
      </c>
      <c r="E6" s="28" t="s">
        <v>269</v>
      </c>
      <c r="F6" s="22"/>
    </row>
    <row r="7" spans="1:17" s="353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104.88590000000001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270</v>
      </c>
      <c r="D10" s="48">
        <v>100</v>
      </c>
      <c r="E10" s="39" t="s">
        <v>269</v>
      </c>
    </row>
    <row r="11" spans="1:17" ht="19.5" customHeight="1" x14ac:dyDescent="0.2">
      <c r="B11" s="40" t="s">
        <v>10</v>
      </c>
      <c r="C11" s="37" t="s">
        <v>271</v>
      </c>
      <c r="D11" s="48">
        <v>130.6773</v>
      </c>
      <c r="E11" s="39" t="s">
        <v>269</v>
      </c>
    </row>
    <row r="12" spans="1:17" ht="19.5" customHeight="1" x14ac:dyDescent="0.2">
      <c r="B12" s="40" t="s">
        <v>12</v>
      </c>
      <c r="C12" s="37" t="s">
        <v>272</v>
      </c>
      <c r="D12" s="48">
        <v>166.4692</v>
      </c>
      <c r="E12" s="39" t="s">
        <v>269</v>
      </c>
      <c r="L12" s="358"/>
    </row>
    <row r="13" spans="1:17" ht="19.5" customHeight="1" x14ac:dyDescent="0.2">
      <c r="B13" s="40" t="s">
        <v>14</v>
      </c>
      <c r="C13" s="37" t="s">
        <v>273</v>
      </c>
      <c r="D13" s="48">
        <v>215.9975</v>
      </c>
      <c r="E13" s="39" t="s">
        <v>269</v>
      </c>
      <c r="L13" s="358"/>
    </row>
    <row r="14" spans="1:17" ht="19.5" customHeight="1" x14ac:dyDescent="0.2">
      <c r="B14" s="40" t="s">
        <v>16</v>
      </c>
      <c r="C14" s="37" t="s">
        <v>274</v>
      </c>
      <c r="D14" s="48">
        <v>280.3186</v>
      </c>
      <c r="E14" s="39" t="s">
        <v>269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275</v>
      </c>
      <c r="C16" s="27"/>
      <c r="D16" s="49">
        <v>186.73740000000001</v>
      </c>
      <c r="E16" s="28" t="s">
        <v>269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f>D11-D10</f>
        <v>30.677300000000002</v>
      </c>
      <c r="C22" s="55">
        <f>D11</f>
        <v>130.6773</v>
      </c>
      <c r="D22" s="56">
        <f>D12-D11</f>
        <v>35.791899999999998</v>
      </c>
      <c r="E22" s="56">
        <f>D13-D12</f>
        <v>49.528300000000002</v>
      </c>
      <c r="F22" s="56">
        <f>D14-D13</f>
        <v>64.321100000000001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276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6B77-EDDB-4233-9612-85B57F0F585B}">
  <sheetPr codeName="List12">
    <tabColor rgb="FF66FFFF"/>
  </sheetPr>
  <dimension ref="A1:Q55"/>
  <sheetViews>
    <sheetView showGridLines="0" zoomScaleNormal="100" zoomScaleSheetLayoutView="100" workbookViewId="0">
      <selection activeCell="H35" sqref="H35"/>
    </sheetView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277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278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tr">
        <f>VLOOKUP($P$1,[1]System!$N$2:$O$16,2,0)</f>
        <v>Pardubický kraj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279</v>
      </c>
      <c r="D6" s="381" t="s">
        <v>280</v>
      </c>
      <c r="E6" s="382"/>
      <c r="F6" s="381" t="s">
        <v>281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269</v>
      </c>
      <c r="D10" s="383" t="s">
        <v>269</v>
      </c>
      <c r="E10" s="383" t="s">
        <v>269</v>
      </c>
      <c r="F10" s="383" t="s">
        <v>269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145.32759999999999</v>
      </c>
      <c r="C12" s="387">
        <v>166.4692</v>
      </c>
      <c r="D12" s="388">
        <v>100</v>
      </c>
      <c r="E12" s="388">
        <v>280.3186</v>
      </c>
      <c r="F12" s="387">
        <v>186.73740000000001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0.71560000000000001</v>
      </c>
      <c r="C13" s="392">
        <v>138.5241</v>
      </c>
      <c r="D13" s="393">
        <v>108.48569999999999</v>
      </c>
      <c r="E13" s="393">
        <v>206.14619999999999</v>
      </c>
      <c r="F13" s="392">
        <v>163.81460000000001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23.888999999999999</v>
      </c>
      <c r="C14" s="396">
        <v>157.21449999999999</v>
      </c>
      <c r="D14" s="397">
        <v>98.26</v>
      </c>
      <c r="E14" s="397">
        <v>242.34819999999999</v>
      </c>
      <c r="F14" s="396">
        <v>165.8914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31.253299999999999</v>
      </c>
      <c r="C15" s="396">
        <v>174.0213</v>
      </c>
      <c r="D15" s="397">
        <v>99.4589</v>
      </c>
      <c r="E15" s="397">
        <v>283.84699999999998</v>
      </c>
      <c r="F15" s="396">
        <v>189.82140000000001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45.933500000000002</v>
      </c>
      <c r="C16" s="396">
        <v>169.11879999999999</v>
      </c>
      <c r="D16" s="397">
        <v>99.28</v>
      </c>
      <c r="E16" s="397">
        <v>293.661</v>
      </c>
      <c r="F16" s="396">
        <v>192.49979999999999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33.685600000000001</v>
      </c>
      <c r="C17" s="396">
        <v>164.40170000000001</v>
      </c>
      <c r="D17" s="397">
        <v>100.84</v>
      </c>
      <c r="E17" s="397">
        <v>278.76839999999999</v>
      </c>
      <c r="F17" s="396">
        <v>185.97290000000001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9.8503000000000007</v>
      </c>
      <c r="C18" s="396">
        <v>169.8903</v>
      </c>
      <c r="D18" s="397">
        <v>100.66</v>
      </c>
      <c r="E18" s="397">
        <v>331.42750000000001</v>
      </c>
      <c r="F18" s="396">
        <v>204.9178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88.213499999999996</v>
      </c>
      <c r="C20" s="402">
        <v>178.46729999999999</v>
      </c>
      <c r="D20" s="403">
        <v>101.2127</v>
      </c>
      <c r="E20" s="403">
        <v>302.11239999999998</v>
      </c>
      <c r="F20" s="402">
        <v>200.95410000000001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0.40899999999999997</v>
      </c>
      <c r="C21" s="392">
        <v>139.49</v>
      </c>
      <c r="D21" s="393">
        <v>112.84650000000001</v>
      </c>
      <c r="E21" s="393">
        <v>179.12129999999999</v>
      </c>
      <c r="F21" s="392">
        <v>142.35990000000001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15.332599999999999</v>
      </c>
      <c r="C22" s="396">
        <v>163.68180000000001</v>
      </c>
      <c r="D22" s="397">
        <v>98.33</v>
      </c>
      <c r="E22" s="397">
        <v>252.70590000000001</v>
      </c>
      <c r="F22" s="396">
        <v>172.0779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20.419499999999999</v>
      </c>
      <c r="C23" s="396">
        <v>186.86670000000001</v>
      </c>
      <c r="D23" s="397">
        <v>97.52</v>
      </c>
      <c r="E23" s="397">
        <v>305.59300000000002</v>
      </c>
      <c r="F23" s="396">
        <v>202.13579999999999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25.535900000000002</v>
      </c>
      <c r="C24" s="396">
        <v>187.82759999999999</v>
      </c>
      <c r="D24" s="397">
        <v>100.03</v>
      </c>
      <c r="E24" s="397">
        <v>335.14819999999997</v>
      </c>
      <c r="F24" s="396">
        <v>213.67400000000001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19.162199999999999</v>
      </c>
      <c r="C25" s="396">
        <v>176.27809999999999</v>
      </c>
      <c r="D25" s="397">
        <v>106.4513</v>
      </c>
      <c r="E25" s="397">
        <v>306.6832</v>
      </c>
      <c r="F25" s="396">
        <v>202.94049999999999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7.3540000000000001</v>
      </c>
      <c r="C26" s="396">
        <v>174.30439999999999</v>
      </c>
      <c r="D26" s="397">
        <v>107.34310000000001</v>
      </c>
      <c r="E26" s="397">
        <v>317.02</v>
      </c>
      <c r="F26" s="396">
        <v>211.79310000000001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57.114100000000001</v>
      </c>
      <c r="C28" s="402">
        <v>152.3827</v>
      </c>
      <c r="D28" s="403">
        <v>98.1751</v>
      </c>
      <c r="E28" s="403">
        <v>241.6217</v>
      </c>
      <c r="F28" s="402">
        <v>164.77959999999999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0.30659999999999998</v>
      </c>
      <c r="C29" s="392">
        <v>132.13659999999999</v>
      </c>
      <c r="D29" s="393">
        <v>104.85939999999999</v>
      </c>
      <c r="E29" s="393">
        <v>444.65530000000001</v>
      </c>
      <c r="F29" s="392">
        <v>192.4374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8.5564</v>
      </c>
      <c r="C30" s="396">
        <v>148.77770000000001</v>
      </c>
      <c r="D30" s="397">
        <v>97.75</v>
      </c>
      <c r="E30" s="397">
        <v>214.88</v>
      </c>
      <c r="F30" s="396">
        <v>154.8058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10.8338</v>
      </c>
      <c r="C31" s="396">
        <v>155.56790000000001</v>
      </c>
      <c r="D31" s="397">
        <v>101.41540000000001</v>
      </c>
      <c r="E31" s="397">
        <v>240.6953</v>
      </c>
      <c r="F31" s="396">
        <v>166.6112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20.397500000000001</v>
      </c>
      <c r="C32" s="396">
        <v>153.72559999999999</v>
      </c>
      <c r="D32" s="397">
        <v>98.961399999999998</v>
      </c>
      <c r="E32" s="397">
        <v>242.1421</v>
      </c>
      <c r="F32" s="396">
        <v>165.9915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14.523300000000001</v>
      </c>
      <c r="C33" s="396">
        <v>147.98750000000001</v>
      </c>
      <c r="D33" s="397">
        <v>97.739900000000006</v>
      </c>
      <c r="E33" s="397">
        <v>246.58799999999999</v>
      </c>
      <c r="F33" s="396">
        <v>163.5857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2.4963000000000002</v>
      </c>
      <c r="C34" s="396">
        <v>150.18719999999999</v>
      </c>
      <c r="D34" s="397">
        <v>92.161000000000001</v>
      </c>
      <c r="E34" s="397">
        <v>367.67790000000002</v>
      </c>
      <c r="F34" s="396">
        <v>184.6634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872DA-8C21-4072-9813-C3BEEFC3B285}">
  <sheetPr codeName="List14">
    <tabColor rgb="FF66FFFF"/>
  </sheetPr>
  <dimension ref="A1:S2660"/>
  <sheetViews>
    <sheetView showGridLines="0" zoomScaleNormal="100" zoomScaleSheetLayoutView="100" workbookViewId="0">
      <selection activeCell="H35" sqref="H35"/>
    </sheetView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2019</v>
      </c>
      <c r="B1" s="2"/>
      <c r="C1" s="3"/>
      <c r="D1" s="1"/>
      <c r="E1" s="2"/>
      <c r="F1" s="3" t="s">
        <v>282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283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tr">
        <f>VLOOKUP($P$1,[1]System!$N$2:$O$16,2,0)</f>
        <v>Pardubický kraj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284</v>
      </c>
      <c r="B7" s="269" t="s">
        <v>67</v>
      </c>
      <c r="C7" s="381" t="s">
        <v>279</v>
      </c>
      <c r="D7" s="381" t="s">
        <v>280</v>
      </c>
      <c r="E7" s="382"/>
      <c r="F7" s="381" t="s">
        <v>281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269</v>
      </c>
      <c r="D11" s="383" t="s">
        <v>269</v>
      </c>
      <c r="E11" s="383" t="s">
        <v>269</v>
      </c>
      <c r="F11" s="383" t="s">
        <v>269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125</v>
      </c>
      <c r="B13" s="338">
        <v>0.2646</v>
      </c>
      <c r="C13" s="421">
        <v>413.77179999999998</v>
      </c>
      <c r="D13" s="422">
        <v>231.7929</v>
      </c>
      <c r="E13" s="422">
        <v>1382.1197999999999</v>
      </c>
      <c r="F13" s="422">
        <v>662.86270000000002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126</v>
      </c>
      <c r="B14" s="342">
        <v>0.45550000000000002</v>
      </c>
      <c r="C14" s="423">
        <v>314.5446</v>
      </c>
      <c r="D14" s="424">
        <v>143.02670000000001</v>
      </c>
      <c r="E14" s="424">
        <v>663.74519999999995</v>
      </c>
      <c r="F14" s="424">
        <v>347.82350000000002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127</v>
      </c>
      <c r="B15" s="338">
        <v>0.1013</v>
      </c>
      <c r="C15" s="421">
        <v>331.7876</v>
      </c>
      <c r="D15" s="422">
        <v>247.1037</v>
      </c>
      <c r="E15" s="422">
        <v>738.76819999999998</v>
      </c>
      <c r="F15" s="422">
        <v>443.72590000000002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128</v>
      </c>
      <c r="B16" s="342">
        <v>0.2112</v>
      </c>
      <c r="C16" s="423">
        <v>343.49959999999999</v>
      </c>
      <c r="D16" s="424">
        <v>203.7841</v>
      </c>
      <c r="E16" s="424">
        <v>641.69129999999996</v>
      </c>
      <c r="F16" s="424">
        <v>391.56040000000002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129</v>
      </c>
      <c r="B17" s="338">
        <v>0.41289999999999999</v>
      </c>
      <c r="C17" s="421">
        <v>312.82429999999999</v>
      </c>
      <c r="D17" s="422">
        <v>196.0068</v>
      </c>
      <c r="E17" s="422">
        <v>909.24779999999998</v>
      </c>
      <c r="F17" s="422">
        <v>431.42410000000001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130</v>
      </c>
      <c r="B18" s="342">
        <v>0.21779999999999999</v>
      </c>
      <c r="C18" s="423">
        <v>403.63</v>
      </c>
      <c r="D18" s="424">
        <v>254.8486</v>
      </c>
      <c r="E18" s="424">
        <v>816.43169999999998</v>
      </c>
      <c r="F18" s="424">
        <v>485.38900000000001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131</v>
      </c>
      <c r="B19" s="338">
        <v>0.88800000000000001</v>
      </c>
      <c r="C19" s="421">
        <v>368.94499999999999</v>
      </c>
      <c r="D19" s="422">
        <v>182.5932</v>
      </c>
      <c r="E19" s="422">
        <v>793.82770000000005</v>
      </c>
      <c r="F19" s="422">
        <v>437.77269999999999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132</v>
      </c>
      <c r="B20" s="342">
        <v>0.5635</v>
      </c>
      <c r="C20" s="423">
        <v>236.33009999999999</v>
      </c>
      <c r="D20" s="424">
        <v>170.73310000000001</v>
      </c>
      <c r="E20" s="424">
        <v>480.20089999999999</v>
      </c>
      <c r="F20" s="424">
        <v>299.07830000000001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133</v>
      </c>
      <c r="B21" s="338">
        <v>0.1241</v>
      </c>
      <c r="C21" s="421">
        <v>421.11309999999997</v>
      </c>
      <c r="D21" s="422">
        <v>286.83550000000002</v>
      </c>
      <c r="E21" s="422">
        <v>581.57090000000005</v>
      </c>
      <c r="F21" s="422">
        <v>435.69560000000001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134</v>
      </c>
      <c r="B22" s="342">
        <v>0.14560000000000001</v>
      </c>
      <c r="C22" s="423">
        <v>433.1952</v>
      </c>
      <c r="D22" s="424">
        <v>241.49160000000001</v>
      </c>
      <c r="E22" s="424">
        <v>630.56359999999995</v>
      </c>
      <c r="F22" s="424">
        <v>428.05810000000002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135</v>
      </c>
      <c r="B23" s="338">
        <v>0.17549999999999999</v>
      </c>
      <c r="C23" s="421">
        <v>408.05540000000002</v>
      </c>
      <c r="D23" s="422">
        <v>261.7081</v>
      </c>
      <c r="E23" s="422">
        <v>999.67349999999999</v>
      </c>
      <c r="F23" s="422">
        <v>512.16639999999995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136</v>
      </c>
      <c r="B24" s="342">
        <v>0.45619999999999999</v>
      </c>
      <c r="C24" s="423">
        <v>212.51859999999999</v>
      </c>
      <c r="D24" s="424">
        <v>161.11000000000001</v>
      </c>
      <c r="E24" s="424">
        <v>387.9187</v>
      </c>
      <c r="F24" s="424">
        <v>254.47790000000001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137</v>
      </c>
      <c r="B25" s="338">
        <v>4.5699999999999998E-2</v>
      </c>
      <c r="C25" s="421">
        <v>184.48429999999999</v>
      </c>
      <c r="D25" s="422">
        <v>147.79570000000001</v>
      </c>
      <c r="E25" s="422">
        <v>301.24919999999997</v>
      </c>
      <c r="F25" s="422">
        <v>200.45339999999999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138</v>
      </c>
      <c r="B26" s="342">
        <v>3.5700000000000003E-2</v>
      </c>
      <c r="C26" s="423">
        <v>333.67790000000002</v>
      </c>
      <c r="D26" s="424">
        <v>222.0625</v>
      </c>
      <c r="E26" s="424">
        <v>424.39359999999999</v>
      </c>
      <c r="F26" s="424">
        <v>325.09100000000001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139</v>
      </c>
      <c r="B27" s="338">
        <v>0.78200000000000003</v>
      </c>
      <c r="C27" s="421">
        <v>231.12440000000001</v>
      </c>
      <c r="D27" s="422">
        <v>166.68940000000001</v>
      </c>
      <c r="E27" s="422">
        <v>389.91770000000002</v>
      </c>
      <c r="F27" s="422">
        <v>261.01830000000001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140</v>
      </c>
      <c r="B28" s="342">
        <v>8.8200000000000001E-2</v>
      </c>
      <c r="C28" s="423">
        <v>259.63099999999997</v>
      </c>
      <c r="D28" s="424">
        <v>212.96680000000001</v>
      </c>
      <c r="E28" s="424">
        <v>454.55889999999999</v>
      </c>
      <c r="F28" s="424">
        <v>296.86689999999999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141</v>
      </c>
      <c r="B29" s="338">
        <v>0.47789999999999999</v>
      </c>
      <c r="C29" s="421">
        <v>221.6696</v>
      </c>
      <c r="D29" s="422">
        <v>168.64769999999999</v>
      </c>
      <c r="E29" s="422">
        <v>332.6977</v>
      </c>
      <c r="F29" s="422">
        <v>238.2997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142</v>
      </c>
      <c r="B30" s="342">
        <v>0.40610000000000002</v>
      </c>
      <c r="C30" s="423">
        <v>291.92070000000001</v>
      </c>
      <c r="D30" s="424">
        <v>192.64670000000001</v>
      </c>
      <c r="E30" s="424">
        <v>636.11040000000003</v>
      </c>
      <c r="F30" s="424">
        <v>336.84429999999998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143</v>
      </c>
      <c r="B31" s="338">
        <v>0.61880000000000002</v>
      </c>
      <c r="C31" s="421">
        <v>289.22019999999998</v>
      </c>
      <c r="D31" s="422">
        <v>191.21109999999999</v>
      </c>
      <c r="E31" s="422">
        <v>432.08499999999998</v>
      </c>
      <c r="F31" s="422">
        <v>296.66469999999998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144</v>
      </c>
      <c r="B32" s="342">
        <v>0.87960000000000005</v>
      </c>
      <c r="C32" s="423">
        <v>239.05549999999999</v>
      </c>
      <c r="D32" s="424">
        <v>180.76079999999999</v>
      </c>
      <c r="E32" s="424">
        <v>282.61900000000003</v>
      </c>
      <c r="F32" s="424">
        <v>236.63570000000001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145</v>
      </c>
      <c r="B33" s="338">
        <v>0.42830000000000001</v>
      </c>
      <c r="C33" s="421">
        <v>239.56059999999999</v>
      </c>
      <c r="D33" s="422">
        <v>170.8133</v>
      </c>
      <c r="E33" s="422">
        <v>380.26600000000002</v>
      </c>
      <c r="F33" s="422">
        <v>265.95609999999999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146</v>
      </c>
      <c r="B34" s="342">
        <v>0.19750000000000001</v>
      </c>
      <c r="C34" s="423">
        <v>215.40600000000001</v>
      </c>
      <c r="D34" s="424">
        <v>140.59280000000001</v>
      </c>
      <c r="E34" s="424">
        <v>370.98559999999998</v>
      </c>
      <c r="F34" s="424">
        <v>242.80770000000001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147</v>
      </c>
      <c r="B35" s="338">
        <v>0.2868</v>
      </c>
      <c r="C35" s="421">
        <v>265.56</v>
      </c>
      <c r="D35" s="422">
        <v>192.00919999999999</v>
      </c>
      <c r="E35" s="422">
        <v>429.8646</v>
      </c>
      <c r="F35" s="422">
        <v>294.88560000000001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148</v>
      </c>
      <c r="B36" s="342">
        <v>0.2296</v>
      </c>
      <c r="C36" s="423">
        <v>299.69209999999998</v>
      </c>
      <c r="D36" s="424">
        <v>193.27719999999999</v>
      </c>
      <c r="E36" s="424">
        <v>590.48249999999996</v>
      </c>
      <c r="F36" s="424">
        <v>348.72289999999998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149</v>
      </c>
      <c r="B37" s="338">
        <v>0.1186</v>
      </c>
      <c r="C37" s="421">
        <v>215.8201</v>
      </c>
      <c r="D37" s="422">
        <v>159.24510000000001</v>
      </c>
      <c r="E37" s="422">
        <v>405.5204</v>
      </c>
      <c r="F37" s="422">
        <v>246.7433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150</v>
      </c>
      <c r="B38" s="342">
        <v>0.24829999999999999</v>
      </c>
      <c r="C38" s="423">
        <v>299.31670000000003</v>
      </c>
      <c r="D38" s="424">
        <v>197.06059999999999</v>
      </c>
      <c r="E38" s="424">
        <v>449.26499999999999</v>
      </c>
      <c r="F38" s="424">
        <v>324.91820000000001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151</v>
      </c>
      <c r="B39" s="338">
        <v>0.379</v>
      </c>
      <c r="C39" s="421">
        <v>318.70330000000001</v>
      </c>
      <c r="D39" s="422">
        <v>213.7319</v>
      </c>
      <c r="E39" s="422">
        <v>391.18529999999998</v>
      </c>
      <c r="F39" s="422">
        <v>323.85019999999997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152</v>
      </c>
      <c r="B40" s="342">
        <v>0.29299999999999998</v>
      </c>
      <c r="C40" s="423">
        <v>262.19549999999998</v>
      </c>
      <c r="D40" s="424">
        <v>190.64760000000001</v>
      </c>
      <c r="E40" s="424">
        <v>389.45609999999999</v>
      </c>
      <c r="F40" s="424">
        <v>290.36250000000001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153</v>
      </c>
      <c r="B41" s="338">
        <v>4.6199999999999998E-2</v>
      </c>
      <c r="C41" s="421">
        <v>294.9212</v>
      </c>
      <c r="D41" s="422">
        <v>218.94710000000001</v>
      </c>
      <c r="E41" s="422">
        <v>395.09859999999998</v>
      </c>
      <c r="F41" s="422">
        <v>302.12119999999999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154</v>
      </c>
      <c r="B42" s="342">
        <v>0.1003</v>
      </c>
      <c r="C42" s="423">
        <v>207.4597</v>
      </c>
      <c r="D42" s="424">
        <v>152.83269999999999</v>
      </c>
      <c r="E42" s="424">
        <v>267.36860000000001</v>
      </c>
      <c r="F42" s="424">
        <v>211.58609999999999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155</v>
      </c>
      <c r="B43" s="338">
        <v>0.12509999999999999</v>
      </c>
      <c r="C43" s="421">
        <v>149.7269</v>
      </c>
      <c r="D43" s="422">
        <v>108.8</v>
      </c>
      <c r="E43" s="422">
        <v>189.04669999999999</v>
      </c>
      <c r="F43" s="422">
        <v>152.35830000000001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156</v>
      </c>
      <c r="B44" s="342">
        <v>0.9476</v>
      </c>
      <c r="C44" s="423">
        <v>246.48050000000001</v>
      </c>
      <c r="D44" s="424">
        <v>156.96559999999999</v>
      </c>
      <c r="E44" s="424">
        <v>317.02</v>
      </c>
      <c r="F44" s="424">
        <v>228.45099999999999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157</v>
      </c>
      <c r="B45" s="338">
        <v>0.32490000000000002</v>
      </c>
      <c r="C45" s="421">
        <v>209.7619</v>
      </c>
      <c r="D45" s="422">
        <v>142.1823</v>
      </c>
      <c r="E45" s="422">
        <v>318.27519999999998</v>
      </c>
      <c r="F45" s="422">
        <v>233.66079999999999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158</v>
      </c>
      <c r="B46" s="342">
        <v>3.1038000000000001</v>
      </c>
      <c r="C46" s="423">
        <v>212.00020000000001</v>
      </c>
      <c r="D46" s="424">
        <v>113.71939999999999</v>
      </c>
      <c r="E46" s="424">
        <v>334.49799999999999</v>
      </c>
      <c r="F46" s="424">
        <v>226.3527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159</v>
      </c>
      <c r="B47" s="338">
        <v>0.78090000000000004</v>
      </c>
      <c r="C47" s="421">
        <v>189.03800000000001</v>
      </c>
      <c r="D47" s="422">
        <v>139.54320000000001</v>
      </c>
      <c r="E47" s="422">
        <v>281.19260000000003</v>
      </c>
      <c r="F47" s="422">
        <v>206.238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160</v>
      </c>
      <c r="B48" s="342">
        <v>1.0896999999999999</v>
      </c>
      <c r="C48" s="423">
        <v>192.34479999999999</v>
      </c>
      <c r="D48" s="424">
        <v>135.89519999999999</v>
      </c>
      <c r="E48" s="424">
        <v>338.18950000000001</v>
      </c>
      <c r="F48" s="424">
        <v>222.95320000000001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161</v>
      </c>
      <c r="B49" s="338">
        <v>4.5199999999999997E-2</v>
      </c>
      <c r="C49" s="421">
        <v>212.1628</v>
      </c>
      <c r="D49" s="422">
        <v>184.35050000000001</v>
      </c>
      <c r="E49" s="422">
        <v>357.86070000000001</v>
      </c>
      <c r="F49" s="422">
        <v>239.82900000000001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162</v>
      </c>
      <c r="B50" s="342">
        <v>3.22</v>
      </c>
      <c r="C50" s="423">
        <v>234.28630000000001</v>
      </c>
      <c r="D50" s="424">
        <v>149.90770000000001</v>
      </c>
      <c r="E50" s="424">
        <v>346.79199999999997</v>
      </c>
      <c r="F50" s="424">
        <v>248.9427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163</v>
      </c>
      <c r="B51" s="338">
        <v>0.16450000000000001</v>
      </c>
      <c r="C51" s="421">
        <v>173.8141</v>
      </c>
      <c r="D51" s="422">
        <v>156.09700000000001</v>
      </c>
      <c r="E51" s="422">
        <v>205.72989999999999</v>
      </c>
      <c r="F51" s="422">
        <v>176.80369999999999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164</v>
      </c>
      <c r="B52" s="342">
        <v>1.4990000000000001</v>
      </c>
      <c r="C52" s="423">
        <v>173.6765</v>
      </c>
      <c r="D52" s="424">
        <v>112.4632</v>
      </c>
      <c r="E52" s="424">
        <v>259.09780000000001</v>
      </c>
      <c r="F52" s="424">
        <v>187.7561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165</v>
      </c>
      <c r="B53" s="338">
        <v>4.1200000000000001E-2</v>
      </c>
      <c r="C53" s="421">
        <v>179.1268</v>
      </c>
      <c r="D53" s="422">
        <v>155.43469999999999</v>
      </c>
      <c r="E53" s="422">
        <v>216.39429999999999</v>
      </c>
      <c r="F53" s="422">
        <v>181.84399999999999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166</v>
      </c>
      <c r="B54" s="342">
        <v>0.17269999999999999</v>
      </c>
      <c r="C54" s="423">
        <v>197.75139999999999</v>
      </c>
      <c r="D54" s="424">
        <v>128.5591</v>
      </c>
      <c r="E54" s="424">
        <v>228.3622</v>
      </c>
      <c r="F54" s="424">
        <v>192.8056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167</v>
      </c>
      <c r="B55" s="338">
        <v>0.2974</v>
      </c>
      <c r="C55" s="421">
        <v>223.23840000000001</v>
      </c>
      <c r="D55" s="422">
        <v>159.36170000000001</v>
      </c>
      <c r="E55" s="422">
        <v>340.4126</v>
      </c>
      <c r="F55" s="422">
        <v>243.8501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168</v>
      </c>
      <c r="B56" s="342">
        <v>2.7158000000000002</v>
      </c>
      <c r="C56" s="423">
        <v>171.97280000000001</v>
      </c>
      <c r="D56" s="424">
        <v>125.6391</v>
      </c>
      <c r="E56" s="424">
        <v>274.67770000000002</v>
      </c>
      <c r="F56" s="424">
        <v>191.3142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169</v>
      </c>
      <c r="B57" s="338">
        <v>0.33760000000000001</v>
      </c>
      <c r="C57" s="421">
        <v>241.2509</v>
      </c>
      <c r="D57" s="422">
        <v>160.00559999999999</v>
      </c>
      <c r="E57" s="422">
        <v>427.22910000000002</v>
      </c>
      <c r="F57" s="422">
        <v>281.9966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170</v>
      </c>
      <c r="B58" s="342">
        <v>2.1514000000000002</v>
      </c>
      <c r="C58" s="423">
        <v>181.86410000000001</v>
      </c>
      <c r="D58" s="424">
        <v>91.091899999999995</v>
      </c>
      <c r="E58" s="424">
        <v>340.28649999999999</v>
      </c>
      <c r="F58" s="424">
        <v>207.56890000000001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171</v>
      </c>
      <c r="B59" s="338">
        <v>0.80449999999999999</v>
      </c>
      <c r="C59" s="421">
        <v>194.86330000000001</v>
      </c>
      <c r="D59" s="422">
        <v>149.6737</v>
      </c>
      <c r="E59" s="422">
        <v>299.77199999999999</v>
      </c>
      <c r="F59" s="422">
        <v>212.49629999999999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172</v>
      </c>
      <c r="B60" s="342">
        <v>0.33660000000000001</v>
      </c>
      <c r="C60" s="423">
        <v>180.2664</v>
      </c>
      <c r="D60" s="424">
        <v>149.3389</v>
      </c>
      <c r="E60" s="424">
        <v>283.85210000000001</v>
      </c>
      <c r="F60" s="424">
        <v>212.1515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173</v>
      </c>
      <c r="B61" s="338">
        <v>2.3576000000000001</v>
      </c>
      <c r="C61" s="421">
        <v>143.39179999999999</v>
      </c>
      <c r="D61" s="422">
        <v>114.12479999999999</v>
      </c>
      <c r="E61" s="422">
        <v>243.14670000000001</v>
      </c>
      <c r="F61" s="422">
        <v>165.44049999999999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174</v>
      </c>
      <c r="B62" s="342">
        <v>0.65680000000000005</v>
      </c>
      <c r="C62" s="423">
        <v>216.82210000000001</v>
      </c>
      <c r="D62" s="424">
        <v>143.31819999999999</v>
      </c>
      <c r="E62" s="424">
        <v>362.41289999999998</v>
      </c>
      <c r="F62" s="424">
        <v>251.0789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175</v>
      </c>
      <c r="B63" s="338">
        <v>1.6156999999999999</v>
      </c>
      <c r="C63" s="421">
        <v>182.9804</v>
      </c>
      <c r="D63" s="422">
        <v>91.800700000000006</v>
      </c>
      <c r="E63" s="422">
        <v>324.94639999999998</v>
      </c>
      <c r="F63" s="422">
        <v>203.35599999999999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176</v>
      </c>
      <c r="B64" s="342">
        <v>0.113</v>
      </c>
      <c r="C64" s="423">
        <v>124.0364</v>
      </c>
      <c r="D64" s="424">
        <v>104.04</v>
      </c>
      <c r="E64" s="424">
        <v>149.91040000000001</v>
      </c>
      <c r="F64" s="424">
        <v>125.6631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177</v>
      </c>
      <c r="B65" s="338">
        <v>4.0285000000000002</v>
      </c>
      <c r="C65" s="421">
        <v>131.8092</v>
      </c>
      <c r="D65" s="422">
        <v>91.541600000000003</v>
      </c>
      <c r="E65" s="422">
        <v>215.20140000000001</v>
      </c>
      <c r="F65" s="422">
        <v>142.13120000000001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178</v>
      </c>
      <c r="B66" s="342">
        <v>0.36680000000000001</v>
      </c>
      <c r="C66" s="423">
        <v>161.81610000000001</v>
      </c>
      <c r="D66" s="424">
        <v>102.51</v>
      </c>
      <c r="E66" s="424">
        <v>253.08070000000001</v>
      </c>
      <c r="F66" s="424">
        <v>176.93709999999999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179</v>
      </c>
      <c r="B67" s="338">
        <v>0.46179999999999999</v>
      </c>
      <c r="C67" s="421">
        <v>152.49</v>
      </c>
      <c r="D67" s="422">
        <v>131.41759999999999</v>
      </c>
      <c r="E67" s="422">
        <v>175.7774</v>
      </c>
      <c r="F67" s="422">
        <v>153.4665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180</v>
      </c>
      <c r="B68" s="342">
        <v>7.9299999999999995E-2</v>
      </c>
      <c r="C68" s="423">
        <v>162.4434</v>
      </c>
      <c r="D68" s="424">
        <v>137.03989999999999</v>
      </c>
      <c r="E68" s="424">
        <v>208.49199999999999</v>
      </c>
      <c r="F68" s="424">
        <v>168.94589999999999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181</v>
      </c>
      <c r="B69" s="338">
        <v>1.333</v>
      </c>
      <c r="C69" s="421">
        <v>148.36439999999999</v>
      </c>
      <c r="D69" s="422">
        <v>113.88</v>
      </c>
      <c r="E69" s="422">
        <v>214.42859999999999</v>
      </c>
      <c r="F69" s="422">
        <v>158.77520000000001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182</v>
      </c>
      <c r="B70" s="342">
        <v>7.8100000000000003E-2</v>
      </c>
      <c r="C70" s="423">
        <v>161.10220000000001</v>
      </c>
      <c r="D70" s="424">
        <v>86.13</v>
      </c>
      <c r="E70" s="424">
        <v>226.05269999999999</v>
      </c>
      <c r="F70" s="424">
        <v>156.2867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183</v>
      </c>
      <c r="B71" s="338">
        <v>4.3499999999999997E-2</v>
      </c>
      <c r="C71" s="421">
        <v>139.77359999999999</v>
      </c>
      <c r="D71" s="422">
        <v>114.6454</v>
      </c>
      <c r="E71" s="422">
        <v>152.49209999999999</v>
      </c>
      <c r="F71" s="422">
        <v>137.4222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184</v>
      </c>
      <c r="B72" s="342">
        <v>0.16189999999999999</v>
      </c>
      <c r="C72" s="423">
        <v>125.3252</v>
      </c>
      <c r="D72" s="424">
        <v>85</v>
      </c>
      <c r="E72" s="424">
        <v>180.9718</v>
      </c>
      <c r="F72" s="424">
        <v>126.14830000000001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185</v>
      </c>
      <c r="B73" s="338">
        <v>0.1409</v>
      </c>
      <c r="C73" s="421">
        <v>163.76150000000001</v>
      </c>
      <c r="D73" s="422">
        <v>131.95699999999999</v>
      </c>
      <c r="E73" s="422">
        <v>194.2603</v>
      </c>
      <c r="F73" s="422">
        <v>163.3364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186</v>
      </c>
      <c r="B74" s="342">
        <v>0.18679999999999999</v>
      </c>
      <c r="C74" s="423">
        <v>227.13579999999999</v>
      </c>
      <c r="D74" s="424">
        <v>143.29669999999999</v>
      </c>
      <c r="E74" s="424">
        <v>264.87599999999998</v>
      </c>
      <c r="F74" s="424">
        <v>227.83330000000001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187</v>
      </c>
      <c r="B75" s="338">
        <v>1.2307999999999999</v>
      </c>
      <c r="C75" s="421">
        <v>157.8837</v>
      </c>
      <c r="D75" s="422">
        <v>112.4478</v>
      </c>
      <c r="E75" s="422">
        <v>232.59020000000001</v>
      </c>
      <c r="F75" s="422">
        <v>164.7474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188</v>
      </c>
      <c r="B76" s="342">
        <v>0.82620000000000005</v>
      </c>
      <c r="C76" s="423">
        <v>186.97909999999999</v>
      </c>
      <c r="D76" s="424">
        <v>141.5051</v>
      </c>
      <c r="E76" s="424">
        <v>246.7688</v>
      </c>
      <c r="F76" s="424">
        <v>193.7928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189</v>
      </c>
      <c r="B77" s="338">
        <v>1.4419</v>
      </c>
      <c r="C77" s="421">
        <v>217.3777</v>
      </c>
      <c r="D77" s="422">
        <v>153.31960000000001</v>
      </c>
      <c r="E77" s="422">
        <v>302.96069999999997</v>
      </c>
      <c r="F77" s="422">
        <v>226.3467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190</v>
      </c>
      <c r="B78" s="342">
        <v>0.7611</v>
      </c>
      <c r="C78" s="423">
        <v>134.4598</v>
      </c>
      <c r="D78" s="424">
        <v>115.3668</v>
      </c>
      <c r="E78" s="424">
        <v>168.4649</v>
      </c>
      <c r="F78" s="424">
        <v>138.88229999999999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191</v>
      </c>
      <c r="B79" s="338">
        <v>0.1618</v>
      </c>
      <c r="C79" s="421">
        <v>174.96459999999999</v>
      </c>
      <c r="D79" s="422">
        <v>113.81</v>
      </c>
      <c r="E79" s="422">
        <v>257.19110000000001</v>
      </c>
      <c r="F79" s="422">
        <v>185.23050000000001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192</v>
      </c>
      <c r="B80" s="342">
        <v>0.65010000000000001</v>
      </c>
      <c r="C80" s="423">
        <v>126.06489999999999</v>
      </c>
      <c r="D80" s="424">
        <v>93.985799999999998</v>
      </c>
      <c r="E80" s="424">
        <v>177.54349999999999</v>
      </c>
      <c r="F80" s="424">
        <v>129.99160000000001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193</v>
      </c>
      <c r="B81" s="338">
        <v>1.2362</v>
      </c>
      <c r="C81" s="421">
        <v>151.84289999999999</v>
      </c>
      <c r="D81" s="422">
        <v>122.5261</v>
      </c>
      <c r="E81" s="422">
        <v>240.4564</v>
      </c>
      <c r="F81" s="422">
        <v>170.06819999999999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194</v>
      </c>
      <c r="B82" s="342">
        <v>6.2739000000000003</v>
      </c>
      <c r="C82" s="423">
        <v>121.8254</v>
      </c>
      <c r="D82" s="424">
        <v>97.238100000000003</v>
      </c>
      <c r="E82" s="424">
        <v>168.20079999999999</v>
      </c>
      <c r="F82" s="424">
        <v>129.9787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195</v>
      </c>
      <c r="B83" s="338">
        <v>0.50570000000000004</v>
      </c>
      <c r="C83" s="421">
        <v>142.3329</v>
      </c>
      <c r="D83" s="422">
        <v>100.4</v>
      </c>
      <c r="E83" s="422">
        <v>211.31610000000001</v>
      </c>
      <c r="F83" s="422">
        <v>151.31630000000001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196</v>
      </c>
      <c r="B84" s="342">
        <v>4.2500000000000003E-2</v>
      </c>
      <c r="C84" s="423">
        <v>142.65940000000001</v>
      </c>
      <c r="D84" s="424">
        <v>105.61</v>
      </c>
      <c r="E84" s="424">
        <v>161.17789999999999</v>
      </c>
      <c r="F84" s="424">
        <v>137.06880000000001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197</v>
      </c>
      <c r="B85" s="338">
        <v>0.77249999999999996</v>
      </c>
      <c r="C85" s="421">
        <v>143.9967</v>
      </c>
      <c r="D85" s="422">
        <v>105.43</v>
      </c>
      <c r="E85" s="422">
        <v>183.85079999999999</v>
      </c>
      <c r="F85" s="422">
        <v>142.17779999999999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198</v>
      </c>
      <c r="B86" s="342">
        <v>0.11749999999999999</v>
      </c>
      <c r="C86" s="423">
        <v>217.0377</v>
      </c>
      <c r="D86" s="424">
        <v>160.79859999999999</v>
      </c>
      <c r="E86" s="424">
        <v>277.63819999999998</v>
      </c>
      <c r="F86" s="424">
        <v>219.3486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199</v>
      </c>
      <c r="B87" s="338">
        <v>1.1640999999999999</v>
      </c>
      <c r="C87" s="421">
        <v>101.78</v>
      </c>
      <c r="D87" s="422">
        <v>94.57</v>
      </c>
      <c r="E87" s="422">
        <v>125.3646</v>
      </c>
      <c r="F87" s="422">
        <v>108.95869999999999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200</v>
      </c>
      <c r="B88" s="342">
        <v>0.41170000000000001</v>
      </c>
      <c r="C88" s="423">
        <v>202.4657</v>
      </c>
      <c r="D88" s="424">
        <v>166.60990000000001</v>
      </c>
      <c r="E88" s="424">
        <v>267.46339999999998</v>
      </c>
      <c r="F88" s="424">
        <v>208.57230000000001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201</v>
      </c>
      <c r="B89" s="338">
        <v>1.0479000000000001</v>
      </c>
      <c r="C89" s="421">
        <v>210.7508</v>
      </c>
      <c r="D89" s="422">
        <v>166.21870000000001</v>
      </c>
      <c r="E89" s="422">
        <v>276.16309999999999</v>
      </c>
      <c r="F89" s="422">
        <v>212.49529999999999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202</v>
      </c>
      <c r="B90" s="342">
        <v>8.4500000000000006E-2</v>
      </c>
      <c r="C90" s="423">
        <v>213.1593</v>
      </c>
      <c r="D90" s="424">
        <v>152.40600000000001</v>
      </c>
      <c r="E90" s="424">
        <v>256.37450000000001</v>
      </c>
      <c r="F90" s="424">
        <v>210.33750000000001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203</v>
      </c>
      <c r="B91" s="338">
        <v>0.26</v>
      </c>
      <c r="C91" s="421">
        <v>143.66650000000001</v>
      </c>
      <c r="D91" s="422">
        <v>113.636</v>
      </c>
      <c r="E91" s="422">
        <v>187.30250000000001</v>
      </c>
      <c r="F91" s="422">
        <v>149.01089999999999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204</v>
      </c>
      <c r="B92" s="342">
        <v>6.0167999999999999</v>
      </c>
      <c r="C92" s="423">
        <v>173.5453</v>
      </c>
      <c r="D92" s="424">
        <v>112.7123</v>
      </c>
      <c r="E92" s="424">
        <v>233.9811</v>
      </c>
      <c r="F92" s="424">
        <v>174.5505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205</v>
      </c>
      <c r="B93" s="338">
        <v>3.1595</v>
      </c>
      <c r="C93" s="421">
        <v>176.31829999999999</v>
      </c>
      <c r="D93" s="422">
        <v>112.7915</v>
      </c>
      <c r="E93" s="422">
        <v>242.91079999999999</v>
      </c>
      <c r="F93" s="422">
        <v>180.18709999999999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206</v>
      </c>
      <c r="B94" s="342">
        <v>2.1652</v>
      </c>
      <c r="C94" s="423">
        <v>182.62360000000001</v>
      </c>
      <c r="D94" s="424">
        <v>128.08750000000001</v>
      </c>
      <c r="E94" s="424">
        <v>244.71029999999999</v>
      </c>
      <c r="F94" s="424">
        <v>186.315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207</v>
      </c>
      <c r="B95" s="338">
        <v>9.3100000000000002E-2</v>
      </c>
      <c r="C95" s="421">
        <v>131.2731</v>
      </c>
      <c r="D95" s="422">
        <v>109.48</v>
      </c>
      <c r="E95" s="422">
        <v>239.13749999999999</v>
      </c>
      <c r="F95" s="422">
        <v>153.21039999999999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208</v>
      </c>
      <c r="B96" s="342">
        <v>0.22090000000000001</v>
      </c>
      <c r="C96" s="423">
        <v>190.4091</v>
      </c>
      <c r="D96" s="424">
        <v>152.5069</v>
      </c>
      <c r="E96" s="424">
        <v>240.01499999999999</v>
      </c>
      <c r="F96" s="424">
        <v>192.91200000000001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209</v>
      </c>
      <c r="B97" s="338">
        <v>2.1642999999999999</v>
      </c>
      <c r="C97" s="421">
        <v>160.06129999999999</v>
      </c>
      <c r="D97" s="422">
        <v>118.511</v>
      </c>
      <c r="E97" s="422">
        <v>249.35329999999999</v>
      </c>
      <c r="F97" s="422">
        <v>175.2825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210</v>
      </c>
      <c r="B98" s="342">
        <v>0.1953</v>
      </c>
      <c r="C98" s="423">
        <v>179.00819999999999</v>
      </c>
      <c r="D98" s="424">
        <v>138.32859999999999</v>
      </c>
      <c r="E98" s="424">
        <v>198.8416</v>
      </c>
      <c r="F98" s="424">
        <v>174.4898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211</v>
      </c>
      <c r="B99" s="338">
        <v>1.0281</v>
      </c>
      <c r="C99" s="421">
        <v>167.95230000000001</v>
      </c>
      <c r="D99" s="422">
        <v>137.43049999999999</v>
      </c>
      <c r="E99" s="422">
        <v>220.39830000000001</v>
      </c>
      <c r="F99" s="422">
        <v>174.74080000000001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212</v>
      </c>
      <c r="B100" s="342">
        <v>0.20930000000000001</v>
      </c>
      <c r="C100" s="423">
        <v>202.54150000000001</v>
      </c>
      <c r="D100" s="424">
        <v>154.2885</v>
      </c>
      <c r="E100" s="424">
        <v>259.0324</v>
      </c>
      <c r="F100" s="424">
        <v>204.5437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213</v>
      </c>
      <c r="B101" s="338">
        <v>0.3629</v>
      </c>
      <c r="C101" s="421">
        <v>194.489</v>
      </c>
      <c r="D101" s="422">
        <v>123.1939</v>
      </c>
      <c r="E101" s="422">
        <v>253.20529999999999</v>
      </c>
      <c r="F101" s="422">
        <v>192.33789999999999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214</v>
      </c>
      <c r="B102" s="342">
        <v>8.4099999999999994E-2</v>
      </c>
      <c r="C102" s="423">
        <v>185.2893</v>
      </c>
      <c r="D102" s="424">
        <v>143.8777</v>
      </c>
      <c r="E102" s="424">
        <v>217.3877</v>
      </c>
      <c r="F102" s="424">
        <v>179.92439999999999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215</v>
      </c>
      <c r="B103" s="338">
        <v>0.67430000000000001</v>
      </c>
      <c r="C103" s="421">
        <v>177.80350000000001</v>
      </c>
      <c r="D103" s="422">
        <v>141.21100000000001</v>
      </c>
      <c r="E103" s="422">
        <v>212.3914</v>
      </c>
      <c r="F103" s="422">
        <v>177.84200000000001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216</v>
      </c>
      <c r="B104" s="342">
        <v>4.8800000000000003E-2</v>
      </c>
      <c r="C104" s="423">
        <v>97.58</v>
      </c>
      <c r="D104" s="424">
        <v>92.4</v>
      </c>
      <c r="E104" s="424">
        <v>120.0822</v>
      </c>
      <c r="F104" s="424">
        <v>99.688599999999994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217</v>
      </c>
      <c r="B105" s="338">
        <v>0.73609999999999998</v>
      </c>
      <c r="C105" s="421">
        <v>116.88800000000001</v>
      </c>
      <c r="D105" s="422">
        <v>94.72</v>
      </c>
      <c r="E105" s="422">
        <v>187.9813</v>
      </c>
      <c r="F105" s="422">
        <v>132.70689999999999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218</v>
      </c>
      <c r="B106" s="342">
        <v>0.85640000000000005</v>
      </c>
      <c r="C106" s="423">
        <v>219.1918</v>
      </c>
      <c r="D106" s="424">
        <v>178.4409</v>
      </c>
      <c r="E106" s="424">
        <v>256.44150000000002</v>
      </c>
      <c r="F106" s="424">
        <v>218.32900000000001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219</v>
      </c>
      <c r="B107" s="338">
        <v>0.12529999999999999</v>
      </c>
      <c r="C107" s="421">
        <v>201.93559999999999</v>
      </c>
      <c r="D107" s="422">
        <v>156.74160000000001</v>
      </c>
      <c r="E107" s="422">
        <v>255.09889999999999</v>
      </c>
      <c r="F107" s="422">
        <v>201.5796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220</v>
      </c>
      <c r="B108" s="342">
        <v>1.2408999999999999</v>
      </c>
      <c r="C108" s="423">
        <v>178.6216</v>
      </c>
      <c r="D108" s="424">
        <v>131.11349999999999</v>
      </c>
      <c r="E108" s="424">
        <v>277.87880000000001</v>
      </c>
      <c r="F108" s="424">
        <v>190.67150000000001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221</v>
      </c>
      <c r="B109" s="338">
        <v>2.0047000000000001</v>
      </c>
      <c r="C109" s="421">
        <v>150.08840000000001</v>
      </c>
      <c r="D109" s="422">
        <v>97.7</v>
      </c>
      <c r="E109" s="422">
        <v>183.05090000000001</v>
      </c>
      <c r="F109" s="422">
        <v>146.5282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222</v>
      </c>
      <c r="B110" s="342">
        <v>3.2494999999999998</v>
      </c>
      <c r="C110" s="423">
        <v>150.3092</v>
      </c>
      <c r="D110" s="424">
        <v>125.8419</v>
      </c>
      <c r="E110" s="424">
        <v>198.5061</v>
      </c>
      <c r="F110" s="424">
        <v>156.19390000000001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223</v>
      </c>
      <c r="B111" s="338">
        <v>2.5945999999999998</v>
      </c>
      <c r="C111" s="421">
        <v>165.19980000000001</v>
      </c>
      <c r="D111" s="422">
        <v>111.14</v>
      </c>
      <c r="E111" s="422">
        <v>215.84370000000001</v>
      </c>
      <c r="F111" s="422">
        <v>165.9059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224</v>
      </c>
      <c r="B112" s="342">
        <v>0.35720000000000002</v>
      </c>
      <c r="C112" s="423">
        <v>211.50790000000001</v>
      </c>
      <c r="D112" s="424">
        <v>170.87299999999999</v>
      </c>
      <c r="E112" s="424">
        <v>248.24789999999999</v>
      </c>
      <c r="F112" s="424">
        <v>211.43809999999999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225</v>
      </c>
      <c r="B113" s="338">
        <v>1.1732</v>
      </c>
      <c r="C113" s="421">
        <v>159.04490000000001</v>
      </c>
      <c r="D113" s="422">
        <v>138.9384</v>
      </c>
      <c r="E113" s="422">
        <v>194.59870000000001</v>
      </c>
      <c r="F113" s="422">
        <v>164.8707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226</v>
      </c>
      <c r="B114" s="342">
        <v>5.9531999999999998</v>
      </c>
      <c r="C114" s="423">
        <v>124.80840000000001</v>
      </c>
      <c r="D114" s="424">
        <v>92.5</v>
      </c>
      <c r="E114" s="424">
        <v>204.31469999999999</v>
      </c>
      <c r="F114" s="424">
        <v>139.4666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227</v>
      </c>
      <c r="B115" s="338">
        <v>0.19259999999999999</v>
      </c>
      <c r="C115" s="421">
        <v>182.58340000000001</v>
      </c>
      <c r="D115" s="422">
        <v>147.9469</v>
      </c>
      <c r="E115" s="422">
        <v>245.9727</v>
      </c>
      <c r="F115" s="422">
        <v>192.6549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228</v>
      </c>
      <c r="B116" s="342">
        <v>4.1562000000000001</v>
      </c>
      <c r="C116" s="423">
        <v>156.892</v>
      </c>
      <c r="D116" s="424">
        <v>109.5179</v>
      </c>
      <c r="E116" s="424">
        <v>203.9941</v>
      </c>
      <c r="F116" s="424">
        <v>156.40889999999999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265</v>
      </c>
      <c r="B117" s="338">
        <v>1.6283000000000001</v>
      </c>
      <c r="C117" s="421">
        <v>98.715100000000007</v>
      </c>
      <c r="D117" s="422">
        <v>79.92</v>
      </c>
      <c r="E117" s="422">
        <v>139.191</v>
      </c>
      <c r="F117" s="422">
        <v>111.9015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229</v>
      </c>
      <c r="B118" s="342">
        <v>3.2000000000000001E-2</v>
      </c>
      <c r="C118" s="423">
        <v>198.15530000000001</v>
      </c>
      <c r="D118" s="424">
        <v>168.3956</v>
      </c>
      <c r="E118" s="424">
        <v>221.7706</v>
      </c>
      <c r="F118" s="424">
        <v>192.83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3.73E-2</v>
      </c>
      <c r="C119" s="421">
        <v>153.9639</v>
      </c>
      <c r="D119" s="422">
        <v>129.16640000000001</v>
      </c>
      <c r="E119" s="422">
        <v>178.39660000000001</v>
      </c>
      <c r="F119" s="422">
        <v>154.3715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3.3708999999999998</v>
      </c>
      <c r="C120" s="423">
        <v>127.64</v>
      </c>
      <c r="D120" s="424">
        <v>86.9375</v>
      </c>
      <c r="E120" s="424">
        <v>182.39869999999999</v>
      </c>
      <c r="F120" s="424">
        <v>130.09540000000001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1.1529</v>
      </c>
      <c r="C121" s="421">
        <v>146.3442</v>
      </c>
      <c r="D121" s="422">
        <v>90.91</v>
      </c>
      <c r="E121" s="422">
        <v>183.94130000000001</v>
      </c>
      <c r="F121" s="422">
        <v>144.7157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0.1288</v>
      </c>
      <c r="C122" s="423">
        <v>105.06</v>
      </c>
      <c r="D122" s="424">
        <v>87.3</v>
      </c>
      <c r="E122" s="424">
        <v>140.089</v>
      </c>
      <c r="F122" s="424">
        <v>113.16719999999999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">
      <c r="A174"/>
      <c r="B174"/>
      <c r="C174" s="425"/>
      <c r="D174" s="425"/>
      <c r="E174" s="425"/>
      <c r="F174" s="425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/>
      <c r="B175"/>
      <c r="C175" s="425"/>
      <c r="D175" s="425"/>
      <c r="E175" s="425"/>
      <c r="F175" s="425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">
      <c r="A176"/>
      <c r="B176"/>
      <c r="C176" s="425"/>
      <c r="D176" s="425"/>
      <c r="E176" s="425"/>
      <c r="F176" s="425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/>
      <c r="B177"/>
      <c r="C177" s="425"/>
      <c r="D177" s="425"/>
      <c r="E177" s="425"/>
      <c r="F177" s="425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">
      <c r="A178"/>
      <c r="B178"/>
      <c r="C178" s="425"/>
      <c r="D178" s="425"/>
      <c r="E178" s="425"/>
      <c r="F178" s="425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/>
      <c r="B179"/>
      <c r="C179" s="425"/>
      <c r="D179" s="425"/>
      <c r="E179" s="425"/>
      <c r="F179" s="425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">
      <c r="A180"/>
      <c r="B180"/>
      <c r="C180" s="425"/>
      <c r="D180" s="425"/>
      <c r="E180" s="425"/>
      <c r="F180" s="425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/>
      <c r="B181"/>
      <c r="C181" s="425"/>
      <c r="D181" s="425"/>
      <c r="E181" s="425"/>
      <c r="F181" s="425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">
      <c r="A182"/>
      <c r="B182"/>
      <c r="C182" s="425"/>
      <c r="D182" s="425"/>
      <c r="E182" s="425"/>
      <c r="F182" s="425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CZ053</dc:subject>
  <dc:creator>MPSV ČR</dc:creator>
  <cp:lastModifiedBy>Michal Novotný</cp:lastModifiedBy>
  <dcterms:created xsi:type="dcterms:W3CDTF">2020-03-23T08:24:28Z</dcterms:created>
  <dcterms:modified xsi:type="dcterms:W3CDTF">2020-03-23T08:24:31Z</dcterms:modified>
</cp:coreProperties>
</file>