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.spacek\Desktop\"/>
    </mc:Choice>
  </mc:AlternateContent>
  <xr:revisionPtr revIDLastSave="0" documentId="13_ncr:1_{B3AD23C9-F6A1-49BE-85EB-03E3065E72A9}" xr6:coauthVersionLast="47" xr6:coauthVersionMax="47" xr10:uidLastSave="{00000000-0000-0000-0000-000000000000}"/>
  <bookViews>
    <workbookView xWindow="-110" yWindow="-110" windowWidth="19420" windowHeight="10420" xr2:uid="{443471B6-4FB4-4B3C-99D6-50F7D77A742E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G41" i="1"/>
</calcChain>
</file>

<file path=xl/sharedStrings.xml><?xml version="1.0" encoding="utf-8"?>
<sst xmlns="http://schemas.openxmlformats.org/spreadsheetml/2006/main" count="234" uniqueCount="156">
  <si>
    <t>Oblast podpory</t>
  </si>
  <si>
    <t xml:space="preserve">IČO                           </t>
  </si>
  <si>
    <t>Požadovaná částka celkem dle formuláře žádosti</t>
  </si>
  <si>
    <t>ID služby</t>
  </si>
  <si>
    <t>Druh služby</t>
  </si>
  <si>
    <t>Počet podpořených klientů</t>
  </si>
  <si>
    <t>Navrženo k podpoře</t>
  </si>
  <si>
    <t>Navrhovaná výše podpory</t>
  </si>
  <si>
    <t>Počet stávajících klientů</t>
  </si>
  <si>
    <t>OBLAST PODPORY B)</t>
  </si>
  <si>
    <t>Oblastní charita Nové Hrady u Skutče</t>
  </si>
  <si>
    <t>60102411</t>
  </si>
  <si>
    <t>5171150</t>
  </si>
  <si>
    <t>osobní asistence</t>
  </si>
  <si>
    <t>Ano, v plné výši</t>
  </si>
  <si>
    <t>Asistence, o.p.s.</t>
  </si>
  <si>
    <t>63830540</t>
  </si>
  <si>
    <t>8483647</t>
  </si>
  <si>
    <t>Komunitní centrum Petrklíč, z.s.</t>
  </si>
  <si>
    <t>03776395</t>
  </si>
  <si>
    <t>7256088</t>
  </si>
  <si>
    <t>Polovina nebe o.p.s.</t>
  </si>
  <si>
    <t>27035271</t>
  </si>
  <si>
    <t>1023857</t>
  </si>
  <si>
    <t>Global Partner Péče, z.ú.</t>
  </si>
  <si>
    <t>09903046</t>
  </si>
  <si>
    <t>4263940</t>
  </si>
  <si>
    <t>9955736</t>
  </si>
  <si>
    <t>Podané ruce - osobní asistence</t>
  </si>
  <si>
    <t>70632596</t>
  </si>
  <si>
    <t>9781801</t>
  </si>
  <si>
    <t>9423114</t>
  </si>
  <si>
    <t>4947608</t>
  </si>
  <si>
    <t>Charita Uherské Hradiště</t>
  </si>
  <si>
    <t>44018886</t>
  </si>
  <si>
    <t>7610554</t>
  </si>
  <si>
    <t>Centrum pro rodinu a sociální péči Hodonín, z.s.</t>
  </si>
  <si>
    <t>69722595</t>
  </si>
  <si>
    <t>2873330</t>
  </si>
  <si>
    <t>OBČANSKÉ SDRUŽENÍ MARTIN, z.s.</t>
  </si>
  <si>
    <t>70822301</t>
  </si>
  <si>
    <t>3487428</t>
  </si>
  <si>
    <t>Auxilium o.p.s.</t>
  </si>
  <si>
    <t>02083825</t>
  </si>
  <si>
    <t>9045809</t>
  </si>
  <si>
    <t>Maltézská pomoc, o.p.s.</t>
  </si>
  <si>
    <t>26708451</t>
  </si>
  <si>
    <t>9905305</t>
  </si>
  <si>
    <t>4120432</t>
  </si>
  <si>
    <t>1577569</t>
  </si>
  <si>
    <t>2014388</t>
  </si>
  <si>
    <t>Charita Třinec</t>
  </si>
  <si>
    <t>49591215</t>
  </si>
  <si>
    <t>1760507</t>
  </si>
  <si>
    <t>Portimo, o.p.s.</t>
  </si>
  <si>
    <t>45659028</t>
  </si>
  <si>
    <t>5078660</t>
  </si>
  <si>
    <t>Pečovatelská služba Homediss, o.p.s.</t>
  </si>
  <si>
    <t>26906902</t>
  </si>
  <si>
    <t>9740534</t>
  </si>
  <si>
    <t xml:space="preserve">Agentura osobní asistence a sociálního poradenství, o.p.s. </t>
  </si>
  <si>
    <t>26395517</t>
  </si>
  <si>
    <t>6128230</t>
  </si>
  <si>
    <t>MCU KOLOSEUM, o.p.s.</t>
  </si>
  <si>
    <t>25405080</t>
  </si>
  <si>
    <t>4873800</t>
  </si>
  <si>
    <t>Fosa, o.p.s.</t>
  </si>
  <si>
    <t>24724017</t>
  </si>
  <si>
    <t>9768600</t>
  </si>
  <si>
    <t>Slunce v dlani, o.p.s.</t>
  </si>
  <si>
    <t>26877295</t>
  </si>
  <si>
    <t>3512159</t>
  </si>
  <si>
    <t>Mareva, z.s.</t>
  </si>
  <si>
    <t>01679198</t>
  </si>
  <si>
    <t>7734736</t>
  </si>
  <si>
    <t>pečovatelská služba</t>
  </si>
  <si>
    <t xml:space="preserve">Nelze podpořit - nesplňuje věcné zaměření výzvy. </t>
  </si>
  <si>
    <t>Apropo Jičín, o.p.s.</t>
  </si>
  <si>
    <t>01599682</t>
  </si>
  <si>
    <t>6152074</t>
  </si>
  <si>
    <t>Charita Zábřeh</t>
  </si>
  <si>
    <t>42766796</t>
  </si>
  <si>
    <t>7457308</t>
  </si>
  <si>
    <t>Charita Strakonice</t>
  </si>
  <si>
    <t>69093083</t>
  </si>
  <si>
    <t>9545331</t>
  </si>
  <si>
    <t>Asistence Pomoc a Péče Slunečnice</t>
  </si>
  <si>
    <t>05763444</t>
  </si>
  <si>
    <t>8476476</t>
  </si>
  <si>
    <t>Rodina24 z. ú.</t>
  </si>
  <si>
    <t>22829903</t>
  </si>
  <si>
    <t>8419868</t>
  </si>
  <si>
    <t>SENIORSERVIS o.p.s.</t>
  </si>
  <si>
    <t>02576708</t>
  </si>
  <si>
    <t>6365338</t>
  </si>
  <si>
    <t>Spokojený domov, o. p. s.</t>
  </si>
  <si>
    <t>29043913</t>
  </si>
  <si>
    <t>7263873</t>
  </si>
  <si>
    <t>VAŠE sociální služby s.r.o.</t>
  </si>
  <si>
    <t>17639786</t>
  </si>
  <si>
    <t>7834291</t>
  </si>
  <si>
    <t>Liga vozíčkářů, z.ú.</t>
  </si>
  <si>
    <t>00499412</t>
  </si>
  <si>
    <t>1607875</t>
  </si>
  <si>
    <t>Péče srdcem, z.ú.</t>
  </si>
  <si>
    <t>04629531</t>
  </si>
  <si>
    <t>6137593</t>
  </si>
  <si>
    <t>Oblastní charita Pardubice</t>
  </si>
  <si>
    <t>46492160</t>
  </si>
  <si>
    <t>2630096</t>
  </si>
  <si>
    <t>Celkem žádáno k 23. 11. 2023</t>
  </si>
  <si>
    <t>Celkem navrženo k podpoře k 23. 11. 2023</t>
  </si>
  <si>
    <t>Místo poskytovaných služeb</t>
  </si>
  <si>
    <t>Žádost podána dne</t>
  </si>
  <si>
    <t>Žádost schválena dne</t>
  </si>
  <si>
    <t>Litomyšl</t>
  </si>
  <si>
    <t>Praha 3</t>
  </si>
  <si>
    <t>Česká Třebová</t>
  </si>
  <si>
    <t>Praha 8</t>
  </si>
  <si>
    <t>Frýdek - Místek</t>
  </si>
  <si>
    <t>Uherské Hradiště</t>
  </si>
  <si>
    <t>Hodonín</t>
  </si>
  <si>
    <t>Praha 5</t>
  </si>
  <si>
    <t>Hošťálková</t>
  </si>
  <si>
    <t xml:space="preserve">Praha </t>
  </si>
  <si>
    <t>Třinec</t>
  </si>
  <si>
    <t>Nové Město n. M.</t>
  </si>
  <si>
    <t xml:space="preserve"> Karlovarský kraj</t>
  </si>
  <si>
    <t>hl.  M. Praha</t>
  </si>
  <si>
    <t>Olbramovice</t>
  </si>
  <si>
    <t>Jičín</t>
  </si>
  <si>
    <t>Dříteň</t>
  </si>
  <si>
    <t>Zábřeh</t>
  </si>
  <si>
    <t>Strakonice</t>
  </si>
  <si>
    <t>Jablonec nad Nisou</t>
  </si>
  <si>
    <t>Liberec</t>
  </si>
  <si>
    <t>Mnichovo Hradiště - Veselá</t>
  </si>
  <si>
    <t>Brno</t>
  </si>
  <si>
    <t>Kostelec nad Černými Lesy</t>
  </si>
  <si>
    <t>Ostrava - Vítkovice</t>
  </si>
  <si>
    <t>Pardubice</t>
  </si>
  <si>
    <t>12.12.2023</t>
  </si>
  <si>
    <t>Praha 4</t>
  </si>
  <si>
    <t>12.10.2023</t>
  </si>
  <si>
    <t>19.10.2023</t>
  </si>
  <si>
    <t>25.10.2023</t>
  </si>
  <si>
    <t>23.10.2023</t>
  </si>
  <si>
    <t>27.10.2023</t>
  </si>
  <si>
    <t>30.10.2023</t>
  </si>
  <si>
    <t>3.11.2023</t>
  </si>
  <si>
    <t>15.11.2023</t>
  </si>
  <si>
    <t>31.10.2023</t>
  </si>
  <si>
    <t>7.11.2023</t>
  </si>
  <si>
    <t>14.11.2023</t>
  </si>
  <si>
    <t>Předpokládaný počet dalších nových klientů v roce 2023</t>
  </si>
  <si>
    <t>Žadatel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</si>
</sst>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14" fontId="1" fillId="2" borderId="26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4" fontId="5" fillId="0" borderId="24" xfId="0" applyNumberFormat="1" applyFont="1" applyBorder="1" applyAlignment="1">
      <alignment horizontal="center" vertical="center" wrapText="1"/>
    </xf>
    <xf numFmtId="14" fontId="5" fillId="0" borderId="28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14" fontId="5" fillId="0" borderId="29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4" fontId="5" fillId="0" borderId="29" xfId="0" applyNumberFormat="1" applyFont="1" applyBorder="1" applyAlignment="1">
      <alignment horizontal="center" vertical="center" wrapText="1"/>
    </xf>
    <xf numFmtId="14" fontId="0" fillId="0" borderId="29" xfId="0" applyNumberFormat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14" fontId="0" fillId="0" borderId="27" xfId="0" applyNumberForma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0" fillId="0" borderId="25" xfId="0" applyNumberForma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49" fontId="0" fillId="3" borderId="29" xfId="0" applyNumberFormat="1" applyFill="1" applyBorder="1" applyAlignment="1">
      <alignment horizontal="center" vertical="center" wrapText="1"/>
    </xf>
    <xf numFmtId="14" fontId="0" fillId="3" borderId="25" xfId="0" applyNumberFormat="1" applyFill="1" applyBorder="1" applyAlignment="1">
      <alignment horizontal="center" vertical="center" wrapText="1"/>
    </xf>
    <xf numFmtId="14" fontId="0" fillId="3" borderId="29" xfId="0" applyNumberFormat="1" applyFill="1" applyBorder="1" applyAlignment="1">
      <alignment horizontal="center" vertical="center" wrapText="1"/>
    </xf>
    <xf numFmtId="164" fontId="1" fillId="3" borderId="25" xfId="0" applyNumberFormat="1" applyFont="1" applyFill="1" applyBorder="1" applyAlignment="1">
      <alignment horizontal="center" vertical="center" wrapText="1"/>
    </xf>
    <xf numFmtId="164" fontId="0" fillId="3" borderId="25" xfId="0" applyNumberForma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 vertical="center" wrapText="1"/>
    </xf>
    <xf numFmtId="1" fontId="0" fillId="3" borderId="6" xfId="0" applyNumberFormat="1" applyFill="1" applyBorder="1" applyAlignment="1">
      <alignment horizontal="center" vertical="center" wrapText="1"/>
    </xf>
    <xf numFmtId="49" fontId="2" fillId="3" borderId="29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14" fontId="0" fillId="0" borderId="29" xfId="0" applyNumberForma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14" fontId="0" fillId="0" borderId="31" xfId="0" applyNumberFormat="1" applyBorder="1" applyAlignment="1">
      <alignment horizontal="center" vertical="center" wrapText="1"/>
    </xf>
    <xf numFmtId="14" fontId="0" fillId="0" borderId="32" xfId="0" applyNumberFormat="1" applyFill="1" applyBorder="1" applyAlignment="1">
      <alignment horizontal="center" vertical="center" wrapText="1"/>
    </xf>
    <xf numFmtId="164" fontId="1" fillId="0" borderId="31" xfId="0" applyNumberFormat="1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center" wrapText="1"/>
    </xf>
    <xf numFmtId="49" fontId="1" fillId="2" borderId="37" xfId="0" applyNumberFormat="1" applyFon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0" fillId="3" borderId="38" xfId="0" applyNumberFormat="1" applyFill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0AE67-1846-47D7-BBB6-A80522EB6EF9}">
  <dimension ref="A1:P41"/>
  <sheetViews>
    <sheetView tabSelected="1" workbookViewId="0">
      <selection activeCell="D6" sqref="D6"/>
    </sheetView>
  </sheetViews>
  <sheetFormatPr defaultRowHeight="14.5" x14ac:dyDescent="0.35"/>
  <cols>
    <col min="1" max="1" width="13.90625" style="44" bestFit="1" customWidth="1"/>
    <col min="2" max="2" width="20.6328125" style="44" customWidth="1"/>
    <col min="3" max="3" width="9.6328125" style="44" customWidth="1"/>
    <col min="4" max="4" width="20.1796875" style="44" customWidth="1"/>
    <col min="5" max="6" width="20.1796875" style="104" customWidth="1"/>
    <col min="7" max="7" width="26.1796875" style="44" customWidth="1"/>
    <col min="8" max="8" width="9.6328125" style="44" customWidth="1"/>
    <col min="9" max="9" width="12.1796875" style="44" customWidth="1"/>
    <col min="10" max="10" width="14.7265625" style="44" bestFit="1" customWidth="1"/>
    <col min="11" max="11" width="16.6328125" style="44" customWidth="1"/>
    <col min="12" max="12" width="18" style="44" bestFit="1" customWidth="1"/>
    <col min="13" max="14" width="13.7265625" style="44" bestFit="1" customWidth="1"/>
    <col min="15" max="16384" width="8.7265625" style="44"/>
  </cols>
  <sheetData>
    <row r="1" spans="1:16" s="38" customFormat="1" ht="14.5" customHeight="1" x14ac:dyDescent="0.35">
      <c r="A1" s="3" t="s">
        <v>0</v>
      </c>
      <c r="B1" s="7" t="s">
        <v>155</v>
      </c>
      <c r="C1" s="105" t="s">
        <v>1</v>
      </c>
      <c r="D1" s="11" t="s">
        <v>112</v>
      </c>
      <c r="E1" s="12" t="s">
        <v>113</v>
      </c>
      <c r="F1" s="14" t="s">
        <v>114</v>
      </c>
      <c r="G1" s="9" t="s">
        <v>2</v>
      </c>
      <c r="H1" s="15" t="s">
        <v>3</v>
      </c>
      <c r="I1" s="7" t="s">
        <v>4</v>
      </c>
      <c r="J1" s="17" t="s">
        <v>5</v>
      </c>
      <c r="K1" s="1"/>
      <c r="L1" s="11" t="s">
        <v>6</v>
      </c>
      <c r="M1" s="17" t="s">
        <v>7</v>
      </c>
      <c r="N1" s="1"/>
      <c r="O1" s="37"/>
      <c r="P1" s="37"/>
    </row>
    <row r="2" spans="1:16" ht="56" customHeight="1" thickBot="1" x14ac:dyDescent="0.4">
      <c r="A2" s="4"/>
      <c r="B2" s="8"/>
      <c r="C2" s="106"/>
      <c r="D2" s="39"/>
      <c r="E2" s="40"/>
      <c r="F2" s="41"/>
      <c r="G2" s="10"/>
      <c r="H2" s="16"/>
      <c r="I2" s="8"/>
      <c r="J2" s="18" t="s">
        <v>8</v>
      </c>
      <c r="K2" s="19" t="s">
        <v>154</v>
      </c>
      <c r="L2" s="20"/>
      <c r="M2" s="22"/>
      <c r="N2" s="2"/>
      <c r="O2" s="42"/>
      <c r="P2" s="43"/>
    </row>
    <row r="3" spans="1:16" ht="43.5" x14ac:dyDescent="0.35">
      <c r="A3" s="5" t="s">
        <v>9</v>
      </c>
      <c r="B3" s="114" t="s">
        <v>10</v>
      </c>
      <c r="C3" s="107" t="s">
        <v>11</v>
      </c>
      <c r="D3" s="24" t="s">
        <v>115</v>
      </c>
      <c r="E3" s="25">
        <v>45111</v>
      </c>
      <c r="F3" s="26">
        <v>45196</v>
      </c>
      <c r="G3" s="45">
        <v>80000</v>
      </c>
      <c r="H3" s="46" t="s">
        <v>12</v>
      </c>
      <c r="I3" s="47" t="s">
        <v>13</v>
      </c>
      <c r="J3" s="48">
        <v>16</v>
      </c>
      <c r="K3" s="49">
        <v>3</v>
      </c>
      <c r="L3" s="46" t="s">
        <v>14</v>
      </c>
      <c r="M3" s="50">
        <v>80000</v>
      </c>
      <c r="N3" s="51"/>
      <c r="O3" s="42"/>
      <c r="P3" s="43"/>
    </row>
    <row r="4" spans="1:16" ht="29" x14ac:dyDescent="0.35">
      <c r="A4" s="6"/>
      <c r="B4" s="52" t="s">
        <v>15</v>
      </c>
      <c r="C4" s="108" t="s">
        <v>16</v>
      </c>
      <c r="D4" s="27" t="s">
        <v>116</v>
      </c>
      <c r="E4" s="28">
        <v>45117</v>
      </c>
      <c r="F4" s="29">
        <v>45196</v>
      </c>
      <c r="G4" s="53">
        <v>3513550</v>
      </c>
      <c r="H4" s="54" t="s">
        <v>17</v>
      </c>
      <c r="I4" s="55" t="s">
        <v>13</v>
      </c>
      <c r="J4" s="56">
        <v>25</v>
      </c>
      <c r="K4" s="57">
        <v>0</v>
      </c>
      <c r="L4" s="54" t="s">
        <v>14</v>
      </c>
      <c r="M4" s="23">
        <v>3513550</v>
      </c>
      <c r="N4" s="58"/>
      <c r="O4" s="42"/>
      <c r="P4" s="43"/>
    </row>
    <row r="5" spans="1:16" ht="29" x14ac:dyDescent="0.35">
      <c r="A5" s="6"/>
      <c r="B5" s="52" t="s">
        <v>18</v>
      </c>
      <c r="C5" s="108" t="s">
        <v>19</v>
      </c>
      <c r="D5" s="27" t="s">
        <v>117</v>
      </c>
      <c r="E5" s="28">
        <v>45117</v>
      </c>
      <c r="F5" s="29">
        <v>45196</v>
      </c>
      <c r="G5" s="59">
        <v>406000</v>
      </c>
      <c r="H5" s="60" t="s">
        <v>20</v>
      </c>
      <c r="I5" s="55" t="s">
        <v>13</v>
      </c>
      <c r="J5" s="56">
        <v>5</v>
      </c>
      <c r="K5" s="57">
        <v>1</v>
      </c>
      <c r="L5" s="60" t="s">
        <v>14</v>
      </c>
      <c r="M5" s="61">
        <v>406000</v>
      </c>
      <c r="N5" s="62"/>
      <c r="O5" s="42"/>
      <c r="P5" s="42"/>
    </row>
    <row r="6" spans="1:16" ht="29" x14ac:dyDescent="0.35">
      <c r="A6" s="6"/>
      <c r="B6" s="52" t="s">
        <v>21</v>
      </c>
      <c r="C6" s="108" t="s">
        <v>22</v>
      </c>
      <c r="D6" s="27" t="s">
        <v>142</v>
      </c>
      <c r="E6" s="28">
        <v>45117</v>
      </c>
      <c r="F6" s="29">
        <v>45196</v>
      </c>
      <c r="G6" s="53">
        <v>70815</v>
      </c>
      <c r="H6" s="60" t="s">
        <v>23</v>
      </c>
      <c r="I6" s="63" t="s">
        <v>13</v>
      </c>
      <c r="J6" s="56">
        <v>6</v>
      </c>
      <c r="K6" s="57">
        <v>0</v>
      </c>
      <c r="L6" s="60" t="s">
        <v>14</v>
      </c>
      <c r="M6" s="23">
        <v>70815</v>
      </c>
      <c r="N6" s="58"/>
      <c r="O6" s="42"/>
      <c r="P6" s="43"/>
    </row>
    <row r="7" spans="1:16" ht="29" x14ac:dyDescent="0.35">
      <c r="A7" s="6"/>
      <c r="B7" s="30" t="s">
        <v>24</v>
      </c>
      <c r="C7" s="109" t="s">
        <v>25</v>
      </c>
      <c r="D7" s="31" t="s">
        <v>118</v>
      </c>
      <c r="E7" s="28">
        <v>45119</v>
      </c>
      <c r="F7" s="29">
        <v>45196</v>
      </c>
      <c r="G7" s="32">
        <v>51200</v>
      </c>
      <c r="H7" s="60" t="s">
        <v>26</v>
      </c>
      <c r="I7" s="63" t="s">
        <v>13</v>
      </c>
      <c r="J7" s="56">
        <v>1</v>
      </c>
      <c r="K7" s="57">
        <v>0</v>
      </c>
      <c r="L7" s="21" t="s">
        <v>14</v>
      </c>
      <c r="M7" s="23">
        <v>51200</v>
      </c>
      <c r="N7" s="64">
        <v>27700</v>
      </c>
      <c r="O7" s="43"/>
      <c r="P7" s="43"/>
    </row>
    <row r="8" spans="1:16" ht="29" x14ac:dyDescent="0.35">
      <c r="A8" s="6"/>
      <c r="B8" s="30"/>
      <c r="C8" s="109"/>
      <c r="D8" s="33"/>
      <c r="E8" s="28">
        <v>45120</v>
      </c>
      <c r="F8" s="29">
        <v>45196</v>
      </c>
      <c r="G8" s="32"/>
      <c r="H8" s="60" t="s">
        <v>27</v>
      </c>
      <c r="I8" s="63" t="s">
        <v>13</v>
      </c>
      <c r="J8" s="56">
        <v>2</v>
      </c>
      <c r="K8" s="57">
        <v>0</v>
      </c>
      <c r="L8" s="21"/>
      <c r="M8" s="23"/>
      <c r="N8" s="64">
        <v>23500</v>
      </c>
      <c r="O8" s="43"/>
      <c r="P8" s="43"/>
    </row>
    <row r="9" spans="1:16" ht="29" x14ac:dyDescent="0.35">
      <c r="A9" s="6"/>
      <c r="B9" s="30" t="s">
        <v>28</v>
      </c>
      <c r="C9" s="109" t="s">
        <v>29</v>
      </c>
      <c r="D9" s="31" t="s">
        <v>119</v>
      </c>
      <c r="E9" s="13"/>
      <c r="F9" s="34">
        <v>45196</v>
      </c>
      <c r="G9" s="32">
        <v>1263174</v>
      </c>
      <c r="H9" s="60" t="s">
        <v>30</v>
      </c>
      <c r="I9" s="63" t="s">
        <v>13</v>
      </c>
      <c r="J9" s="56">
        <v>31</v>
      </c>
      <c r="K9" s="57">
        <v>0</v>
      </c>
      <c r="L9" s="21" t="s">
        <v>14</v>
      </c>
      <c r="M9" s="23">
        <v>1263174</v>
      </c>
      <c r="N9" s="64">
        <v>1132752</v>
      </c>
      <c r="O9" s="42"/>
      <c r="P9" s="43"/>
    </row>
    <row r="10" spans="1:16" ht="29" x14ac:dyDescent="0.35">
      <c r="A10" s="6"/>
      <c r="B10" s="30"/>
      <c r="C10" s="109"/>
      <c r="D10" s="33"/>
      <c r="E10" s="13"/>
      <c r="F10" s="35"/>
      <c r="G10" s="32"/>
      <c r="H10" s="60" t="s">
        <v>31</v>
      </c>
      <c r="I10" s="63" t="s">
        <v>13</v>
      </c>
      <c r="J10" s="56">
        <v>3</v>
      </c>
      <c r="K10" s="57">
        <v>0</v>
      </c>
      <c r="L10" s="21"/>
      <c r="M10" s="23"/>
      <c r="N10" s="64">
        <v>112623</v>
      </c>
      <c r="O10" s="42"/>
      <c r="P10" s="43"/>
    </row>
    <row r="11" spans="1:16" ht="29" x14ac:dyDescent="0.35">
      <c r="A11" s="6"/>
      <c r="B11" s="30"/>
      <c r="C11" s="109"/>
      <c r="D11" s="33"/>
      <c r="E11" s="13"/>
      <c r="F11" s="35"/>
      <c r="G11" s="32"/>
      <c r="H11" s="60" t="s">
        <v>32</v>
      </c>
      <c r="I11" s="63" t="s">
        <v>13</v>
      </c>
      <c r="J11" s="56">
        <v>2</v>
      </c>
      <c r="K11" s="57">
        <v>0</v>
      </c>
      <c r="L11" s="21"/>
      <c r="M11" s="23"/>
      <c r="N11" s="64">
        <v>17799</v>
      </c>
      <c r="O11" s="42"/>
      <c r="P11" s="43"/>
    </row>
    <row r="12" spans="1:16" ht="29" x14ac:dyDescent="0.35">
      <c r="A12" s="6"/>
      <c r="B12" s="52" t="s">
        <v>33</v>
      </c>
      <c r="C12" s="108" t="s">
        <v>34</v>
      </c>
      <c r="D12" s="27" t="s">
        <v>120</v>
      </c>
      <c r="E12" s="28">
        <v>45128</v>
      </c>
      <c r="F12" s="29">
        <v>45196</v>
      </c>
      <c r="G12" s="53">
        <v>32000</v>
      </c>
      <c r="H12" s="60" t="s">
        <v>35</v>
      </c>
      <c r="I12" s="63" t="s">
        <v>13</v>
      </c>
      <c r="J12" s="56">
        <v>4</v>
      </c>
      <c r="K12" s="57">
        <v>0</v>
      </c>
      <c r="L12" s="60" t="s">
        <v>14</v>
      </c>
      <c r="M12" s="23">
        <v>32000</v>
      </c>
      <c r="N12" s="58"/>
      <c r="O12" s="42"/>
      <c r="P12" s="43"/>
    </row>
    <row r="13" spans="1:16" ht="43.5" x14ac:dyDescent="0.35">
      <c r="A13" s="6"/>
      <c r="B13" s="52" t="s">
        <v>36</v>
      </c>
      <c r="C13" s="108" t="s">
        <v>37</v>
      </c>
      <c r="D13" s="27" t="s">
        <v>121</v>
      </c>
      <c r="E13" s="28">
        <v>45132</v>
      </c>
      <c r="F13" s="29">
        <v>45196</v>
      </c>
      <c r="G13" s="53">
        <v>2612625</v>
      </c>
      <c r="H13" s="60" t="s">
        <v>38</v>
      </c>
      <c r="I13" s="63" t="s">
        <v>13</v>
      </c>
      <c r="J13" s="56">
        <v>16</v>
      </c>
      <c r="K13" s="57">
        <v>2</v>
      </c>
      <c r="L13" s="60" t="s">
        <v>14</v>
      </c>
      <c r="M13" s="23">
        <v>2612625</v>
      </c>
      <c r="N13" s="58"/>
      <c r="O13" s="42"/>
      <c r="P13" s="43"/>
    </row>
    <row r="14" spans="1:16" ht="43.5" x14ac:dyDescent="0.35">
      <c r="A14" s="6"/>
      <c r="B14" s="52" t="s">
        <v>39</v>
      </c>
      <c r="C14" s="108" t="s">
        <v>40</v>
      </c>
      <c r="D14" s="27" t="s">
        <v>122</v>
      </c>
      <c r="E14" s="28">
        <v>45135</v>
      </c>
      <c r="F14" s="29">
        <v>45196</v>
      </c>
      <c r="G14" s="53">
        <v>170000</v>
      </c>
      <c r="H14" s="60" t="s">
        <v>41</v>
      </c>
      <c r="I14" s="63" t="s">
        <v>13</v>
      </c>
      <c r="J14" s="56">
        <v>8</v>
      </c>
      <c r="K14" s="57">
        <v>0</v>
      </c>
      <c r="L14" s="60" t="s">
        <v>14</v>
      </c>
      <c r="M14" s="23">
        <v>170000</v>
      </c>
      <c r="N14" s="58"/>
      <c r="O14" s="42"/>
      <c r="P14" s="43"/>
    </row>
    <row r="15" spans="1:16" ht="29" x14ac:dyDescent="0.35">
      <c r="A15" s="6"/>
      <c r="B15" s="52" t="s">
        <v>42</v>
      </c>
      <c r="C15" s="108" t="s">
        <v>43</v>
      </c>
      <c r="D15" s="27" t="s">
        <v>123</v>
      </c>
      <c r="E15" s="28">
        <v>45139</v>
      </c>
      <c r="F15" s="29">
        <v>45196</v>
      </c>
      <c r="G15" s="53">
        <v>50400</v>
      </c>
      <c r="H15" s="60" t="s">
        <v>44</v>
      </c>
      <c r="I15" s="63" t="s">
        <v>13</v>
      </c>
      <c r="J15" s="56">
        <v>3</v>
      </c>
      <c r="K15" s="57">
        <v>1</v>
      </c>
      <c r="L15" s="60" t="s">
        <v>14</v>
      </c>
      <c r="M15" s="23">
        <v>50400</v>
      </c>
      <c r="N15" s="58"/>
      <c r="O15" s="42"/>
      <c r="P15" s="43"/>
    </row>
    <row r="16" spans="1:16" ht="29" x14ac:dyDescent="0.35">
      <c r="A16" s="6"/>
      <c r="B16" s="30" t="s">
        <v>45</v>
      </c>
      <c r="C16" s="109" t="s">
        <v>46</v>
      </c>
      <c r="D16" s="31" t="s">
        <v>124</v>
      </c>
      <c r="E16" s="36">
        <v>45145</v>
      </c>
      <c r="F16" s="34">
        <v>45196</v>
      </c>
      <c r="G16" s="32">
        <v>916900</v>
      </c>
      <c r="H16" s="60" t="s">
        <v>47</v>
      </c>
      <c r="I16" s="63" t="s">
        <v>13</v>
      </c>
      <c r="J16" s="56">
        <v>2</v>
      </c>
      <c r="K16" s="57">
        <v>3</v>
      </c>
      <c r="L16" s="21" t="s">
        <v>14</v>
      </c>
      <c r="M16" s="23">
        <v>916900</v>
      </c>
      <c r="N16" s="64">
        <v>54800</v>
      </c>
      <c r="O16" s="42"/>
      <c r="P16" s="43"/>
    </row>
    <row r="17" spans="1:16" ht="29" x14ac:dyDescent="0.35">
      <c r="A17" s="6"/>
      <c r="B17" s="30"/>
      <c r="C17" s="109"/>
      <c r="D17" s="33"/>
      <c r="E17" s="13"/>
      <c r="F17" s="35"/>
      <c r="G17" s="32"/>
      <c r="H17" s="60" t="s">
        <v>48</v>
      </c>
      <c r="I17" s="63" t="s">
        <v>13</v>
      </c>
      <c r="J17" s="56">
        <v>9</v>
      </c>
      <c r="K17" s="57">
        <v>2</v>
      </c>
      <c r="L17" s="21"/>
      <c r="M17" s="23"/>
      <c r="N17" s="64">
        <v>144000</v>
      </c>
      <c r="O17" s="42"/>
      <c r="P17" s="43"/>
    </row>
    <row r="18" spans="1:16" ht="29" x14ac:dyDescent="0.35">
      <c r="A18" s="6"/>
      <c r="B18" s="30"/>
      <c r="C18" s="109"/>
      <c r="D18" s="33"/>
      <c r="E18" s="13"/>
      <c r="F18" s="35"/>
      <c r="G18" s="32"/>
      <c r="H18" s="60" t="s">
        <v>49</v>
      </c>
      <c r="I18" s="63" t="s">
        <v>13</v>
      </c>
      <c r="J18" s="56">
        <v>11</v>
      </c>
      <c r="K18" s="57">
        <v>3</v>
      </c>
      <c r="L18" s="21"/>
      <c r="M18" s="23"/>
      <c r="N18" s="64">
        <v>240000</v>
      </c>
      <c r="O18" s="42"/>
      <c r="P18" s="43"/>
    </row>
    <row r="19" spans="1:16" ht="29" x14ac:dyDescent="0.35">
      <c r="A19" s="6"/>
      <c r="B19" s="30"/>
      <c r="C19" s="109"/>
      <c r="D19" s="33"/>
      <c r="E19" s="13"/>
      <c r="F19" s="35"/>
      <c r="G19" s="32"/>
      <c r="H19" s="60" t="s">
        <v>50</v>
      </c>
      <c r="I19" s="63" t="s">
        <v>13</v>
      </c>
      <c r="J19" s="56">
        <v>20</v>
      </c>
      <c r="K19" s="57">
        <v>4</v>
      </c>
      <c r="L19" s="21"/>
      <c r="M19" s="23"/>
      <c r="N19" s="64">
        <v>402300</v>
      </c>
      <c r="O19" s="42"/>
      <c r="P19" s="43"/>
    </row>
    <row r="20" spans="1:16" ht="29" x14ac:dyDescent="0.35">
      <c r="A20" s="6"/>
      <c r="B20" s="30"/>
      <c r="C20" s="109"/>
      <c r="D20" s="33"/>
      <c r="E20" s="13"/>
      <c r="F20" s="35"/>
      <c r="G20" s="32"/>
      <c r="H20" s="60">
        <v>7030099</v>
      </c>
      <c r="I20" s="63" t="s">
        <v>13</v>
      </c>
      <c r="J20" s="56">
        <v>4</v>
      </c>
      <c r="K20" s="57">
        <v>2</v>
      </c>
      <c r="L20" s="21"/>
      <c r="M20" s="23"/>
      <c r="N20" s="64">
        <v>75800</v>
      </c>
      <c r="O20" s="42"/>
      <c r="P20" s="43"/>
    </row>
    <row r="21" spans="1:16" ht="29" x14ac:dyDescent="0.35">
      <c r="A21" s="6"/>
      <c r="B21" s="52" t="s">
        <v>51</v>
      </c>
      <c r="C21" s="108" t="s">
        <v>52</v>
      </c>
      <c r="D21" s="27" t="s">
        <v>125</v>
      </c>
      <c r="E21" s="28">
        <v>45153</v>
      </c>
      <c r="F21" s="29">
        <v>45196</v>
      </c>
      <c r="G21" s="53">
        <v>26280</v>
      </c>
      <c r="H21" s="54" t="s">
        <v>53</v>
      </c>
      <c r="I21" s="63" t="s">
        <v>13</v>
      </c>
      <c r="J21" s="56">
        <v>3</v>
      </c>
      <c r="K21" s="57">
        <v>0</v>
      </c>
      <c r="L21" s="54" t="s">
        <v>14</v>
      </c>
      <c r="M21" s="23">
        <v>26280</v>
      </c>
      <c r="N21" s="58"/>
      <c r="O21" s="43"/>
      <c r="P21" s="43"/>
    </row>
    <row r="22" spans="1:16" ht="29" x14ac:dyDescent="0.35">
      <c r="A22" s="6"/>
      <c r="B22" s="52" t="s">
        <v>54</v>
      </c>
      <c r="C22" s="108" t="s">
        <v>55</v>
      </c>
      <c r="D22" s="27" t="s">
        <v>126</v>
      </c>
      <c r="E22" s="28">
        <v>45155</v>
      </c>
      <c r="F22" s="29">
        <v>45196</v>
      </c>
      <c r="G22" s="53">
        <v>30000</v>
      </c>
      <c r="H22" s="60" t="s">
        <v>56</v>
      </c>
      <c r="I22" s="63" t="s">
        <v>13</v>
      </c>
      <c r="J22" s="56">
        <v>4</v>
      </c>
      <c r="K22" s="57">
        <v>1</v>
      </c>
      <c r="L22" s="60" t="s">
        <v>14</v>
      </c>
      <c r="M22" s="23">
        <v>30000</v>
      </c>
      <c r="N22" s="58"/>
      <c r="O22" s="42"/>
      <c r="P22" s="43"/>
    </row>
    <row r="23" spans="1:16" ht="29" x14ac:dyDescent="0.35">
      <c r="A23" s="6"/>
      <c r="B23" s="52" t="s">
        <v>57</v>
      </c>
      <c r="C23" s="108" t="s">
        <v>58</v>
      </c>
      <c r="D23" s="27" t="s">
        <v>121</v>
      </c>
      <c r="E23" s="28">
        <v>45173</v>
      </c>
      <c r="F23" s="29">
        <v>45196</v>
      </c>
      <c r="G23" s="53">
        <v>346395</v>
      </c>
      <c r="H23" s="54" t="s">
        <v>59</v>
      </c>
      <c r="I23" s="63" t="s">
        <v>13</v>
      </c>
      <c r="J23" s="56">
        <v>6</v>
      </c>
      <c r="K23" s="57">
        <v>0</v>
      </c>
      <c r="L23" s="54" t="s">
        <v>14</v>
      </c>
      <c r="M23" s="23">
        <v>346395</v>
      </c>
      <c r="N23" s="58"/>
      <c r="O23" s="42"/>
      <c r="P23" s="43"/>
    </row>
    <row r="24" spans="1:16" ht="58" x14ac:dyDescent="0.35">
      <c r="A24" s="6"/>
      <c r="B24" s="52" t="s">
        <v>60</v>
      </c>
      <c r="C24" s="108" t="s">
        <v>61</v>
      </c>
      <c r="D24" s="27" t="s">
        <v>127</v>
      </c>
      <c r="E24" s="28">
        <v>45182</v>
      </c>
      <c r="F24" s="29">
        <v>45246</v>
      </c>
      <c r="G24" s="53">
        <v>8670</v>
      </c>
      <c r="H24" s="60" t="s">
        <v>62</v>
      </c>
      <c r="I24" s="63" t="s">
        <v>13</v>
      </c>
      <c r="J24" s="56">
        <v>1</v>
      </c>
      <c r="K24" s="57">
        <v>0</v>
      </c>
      <c r="L24" s="54" t="s">
        <v>14</v>
      </c>
      <c r="M24" s="23">
        <v>8670</v>
      </c>
      <c r="N24" s="58"/>
      <c r="O24" s="42"/>
      <c r="P24" s="43"/>
    </row>
    <row r="25" spans="1:16" ht="29" x14ac:dyDescent="0.35">
      <c r="A25" s="6"/>
      <c r="B25" s="52" t="s">
        <v>63</v>
      </c>
      <c r="C25" s="108" t="s">
        <v>64</v>
      </c>
      <c r="D25" s="27" t="s">
        <v>135</v>
      </c>
      <c r="E25" s="28">
        <v>45183</v>
      </c>
      <c r="F25" s="29">
        <v>45246</v>
      </c>
      <c r="G25" s="53">
        <v>83760</v>
      </c>
      <c r="H25" s="60" t="s">
        <v>65</v>
      </c>
      <c r="I25" s="63" t="s">
        <v>13</v>
      </c>
      <c r="J25" s="56">
        <v>9</v>
      </c>
      <c r="K25" s="57">
        <v>0</v>
      </c>
      <c r="L25" s="54" t="s">
        <v>14</v>
      </c>
      <c r="M25" s="23">
        <v>83760</v>
      </c>
      <c r="N25" s="58"/>
      <c r="O25" s="42"/>
      <c r="P25" s="43"/>
    </row>
    <row r="26" spans="1:16" ht="29" x14ac:dyDescent="0.35">
      <c r="A26" s="6"/>
      <c r="B26" s="52" t="s">
        <v>66</v>
      </c>
      <c r="C26" s="108" t="s">
        <v>67</v>
      </c>
      <c r="D26" s="27" t="s">
        <v>128</v>
      </c>
      <c r="E26" s="28">
        <v>45196</v>
      </c>
      <c r="F26" s="29">
        <v>45246</v>
      </c>
      <c r="G26" s="53">
        <v>320220</v>
      </c>
      <c r="H26" s="60" t="s">
        <v>68</v>
      </c>
      <c r="I26" s="63" t="s">
        <v>13</v>
      </c>
      <c r="J26" s="56">
        <v>4</v>
      </c>
      <c r="K26" s="57">
        <v>0</v>
      </c>
      <c r="L26" s="54" t="s">
        <v>14</v>
      </c>
      <c r="M26" s="23">
        <v>320220</v>
      </c>
      <c r="N26" s="58"/>
      <c r="O26" s="42"/>
      <c r="P26" s="43"/>
    </row>
    <row r="27" spans="1:16" ht="29" x14ac:dyDescent="0.35">
      <c r="A27" s="6"/>
      <c r="B27" s="52" t="s">
        <v>69</v>
      </c>
      <c r="C27" s="108" t="s">
        <v>70</v>
      </c>
      <c r="D27" s="60" t="s">
        <v>129</v>
      </c>
      <c r="E27" s="65" t="s">
        <v>143</v>
      </c>
      <c r="F27" s="29">
        <v>45246</v>
      </c>
      <c r="G27" s="53">
        <v>413000</v>
      </c>
      <c r="H27" s="54" t="s">
        <v>71</v>
      </c>
      <c r="I27" s="63" t="s">
        <v>13</v>
      </c>
      <c r="J27" s="56">
        <v>11</v>
      </c>
      <c r="K27" s="57">
        <v>0</v>
      </c>
      <c r="L27" s="54" t="s">
        <v>14</v>
      </c>
      <c r="M27" s="23">
        <v>413000</v>
      </c>
      <c r="N27" s="58"/>
      <c r="O27" s="42"/>
      <c r="P27" s="43"/>
    </row>
    <row r="28" spans="1:16" ht="43.5" x14ac:dyDescent="0.35">
      <c r="A28" s="6"/>
      <c r="B28" s="66" t="s">
        <v>72</v>
      </c>
      <c r="C28" s="110" t="s">
        <v>73</v>
      </c>
      <c r="D28" s="67" t="s">
        <v>135</v>
      </c>
      <c r="E28" s="68" t="s">
        <v>144</v>
      </c>
      <c r="F28" s="69"/>
      <c r="G28" s="70">
        <v>57600</v>
      </c>
      <c r="H28" s="67" t="s">
        <v>74</v>
      </c>
      <c r="I28" s="71" t="s">
        <v>75</v>
      </c>
      <c r="J28" s="72">
        <v>3</v>
      </c>
      <c r="K28" s="73">
        <v>0</v>
      </c>
      <c r="L28" s="74" t="s">
        <v>76</v>
      </c>
      <c r="M28" s="75">
        <v>0</v>
      </c>
      <c r="N28" s="76"/>
      <c r="O28" s="42"/>
      <c r="P28" s="43"/>
    </row>
    <row r="29" spans="1:16" ht="29" x14ac:dyDescent="0.35">
      <c r="A29" s="6"/>
      <c r="B29" s="52" t="s">
        <v>77</v>
      </c>
      <c r="C29" s="108" t="s">
        <v>78</v>
      </c>
      <c r="D29" s="60" t="s">
        <v>130</v>
      </c>
      <c r="E29" s="65" t="s">
        <v>145</v>
      </c>
      <c r="F29" s="77" t="s">
        <v>141</v>
      </c>
      <c r="G29" s="53">
        <v>68500</v>
      </c>
      <c r="H29" s="60" t="s">
        <v>79</v>
      </c>
      <c r="I29" s="63" t="s">
        <v>13</v>
      </c>
      <c r="J29" s="56">
        <v>13</v>
      </c>
      <c r="K29" s="57">
        <v>0</v>
      </c>
      <c r="L29" s="78" t="s">
        <v>14</v>
      </c>
      <c r="M29" s="79">
        <v>68500</v>
      </c>
      <c r="N29" s="80"/>
      <c r="O29" s="42"/>
      <c r="P29" s="43"/>
    </row>
    <row r="30" spans="1:16" ht="29" x14ac:dyDescent="0.35">
      <c r="A30" s="6"/>
      <c r="B30" s="52" t="s">
        <v>80</v>
      </c>
      <c r="C30" s="108" t="s">
        <v>81</v>
      </c>
      <c r="D30" s="60" t="s">
        <v>132</v>
      </c>
      <c r="E30" s="65" t="s">
        <v>147</v>
      </c>
      <c r="F30" s="77" t="s">
        <v>141</v>
      </c>
      <c r="G30" s="53">
        <v>136097</v>
      </c>
      <c r="H30" s="60" t="s">
        <v>82</v>
      </c>
      <c r="I30" s="63" t="s">
        <v>13</v>
      </c>
      <c r="J30" s="56">
        <v>3</v>
      </c>
      <c r="K30" s="57">
        <v>0</v>
      </c>
      <c r="L30" s="78" t="s">
        <v>14</v>
      </c>
      <c r="M30" s="79">
        <v>136097</v>
      </c>
      <c r="N30" s="80"/>
      <c r="O30" s="42"/>
      <c r="P30" s="43"/>
    </row>
    <row r="31" spans="1:16" ht="29" x14ac:dyDescent="0.35">
      <c r="A31" s="6"/>
      <c r="B31" s="52" t="s">
        <v>83</v>
      </c>
      <c r="C31" s="108" t="s">
        <v>84</v>
      </c>
      <c r="D31" s="60" t="s">
        <v>133</v>
      </c>
      <c r="E31" s="65" t="s">
        <v>146</v>
      </c>
      <c r="F31" s="77" t="s">
        <v>141</v>
      </c>
      <c r="G31" s="53">
        <v>32040</v>
      </c>
      <c r="H31" s="60" t="s">
        <v>85</v>
      </c>
      <c r="I31" s="63" t="s">
        <v>13</v>
      </c>
      <c r="J31" s="56">
        <v>4</v>
      </c>
      <c r="K31" s="57">
        <v>0</v>
      </c>
      <c r="L31" s="78" t="s">
        <v>14</v>
      </c>
      <c r="M31" s="79">
        <v>32040</v>
      </c>
      <c r="N31" s="80"/>
      <c r="O31" s="42"/>
      <c r="P31" s="43"/>
    </row>
    <row r="32" spans="1:16" ht="29" x14ac:dyDescent="0.35">
      <c r="A32" s="6"/>
      <c r="B32" s="52" t="s">
        <v>86</v>
      </c>
      <c r="C32" s="108" t="s">
        <v>87</v>
      </c>
      <c r="D32" s="60" t="s">
        <v>131</v>
      </c>
      <c r="E32" s="65" t="s">
        <v>148</v>
      </c>
      <c r="F32" s="77" t="s">
        <v>141</v>
      </c>
      <c r="G32" s="53">
        <v>62000</v>
      </c>
      <c r="H32" s="60" t="s">
        <v>88</v>
      </c>
      <c r="I32" s="63" t="s">
        <v>13</v>
      </c>
      <c r="J32" s="56">
        <v>2</v>
      </c>
      <c r="K32" s="57">
        <v>0</v>
      </c>
      <c r="L32" s="78" t="s">
        <v>14</v>
      </c>
      <c r="M32" s="79">
        <v>62000</v>
      </c>
      <c r="N32" s="80"/>
      <c r="O32" s="42"/>
      <c r="P32" s="43"/>
    </row>
    <row r="33" spans="1:16" ht="29" x14ac:dyDescent="0.35">
      <c r="A33" s="6"/>
      <c r="B33" s="52" t="s">
        <v>89</v>
      </c>
      <c r="C33" s="108" t="s">
        <v>90</v>
      </c>
      <c r="D33" s="60" t="s">
        <v>134</v>
      </c>
      <c r="E33" s="65" t="s">
        <v>149</v>
      </c>
      <c r="F33" s="77" t="s">
        <v>141</v>
      </c>
      <c r="G33" s="53">
        <v>100500</v>
      </c>
      <c r="H33" s="60" t="s">
        <v>91</v>
      </c>
      <c r="I33" s="63" t="s">
        <v>13</v>
      </c>
      <c r="J33" s="56">
        <v>5</v>
      </c>
      <c r="K33" s="57">
        <v>0</v>
      </c>
      <c r="L33" s="78" t="s">
        <v>14</v>
      </c>
      <c r="M33" s="79">
        <v>100500</v>
      </c>
      <c r="N33" s="80"/>
      <c r="O33" s="42"/>
      <c r="P33" s="43"/>
    </row>
    <row r="34" spans="1:16" ht="29" x14ac:dyDescent="0.35">
      <c r="A34" s="6"/>
      <c r="B34" s="52" t="s">
        <v>92</v>
      </c>
      <c r="C34" s="108" t="s">
        <v>93</v>
      </c>
      <c r="D34" s="60" t="s">
        <v>135</v>
      </c>
      <c r="E34" s="65" t="s">
        <v>150</v>
      </c>
      <c r="F34" s="77" t="s">
        <v>141</v>
      </c>
      <c r="G34" s="53">
        <v>265125</v>
      </c>
      <c r="H34" s="60" t="s">
        <v>94</v>
      </c>
      <c r="I34" s="63" t="s">
        <v>13</v>
      </c>
      <c r="J34" s="56">
        <v>20</v>
      </c>
      <c r="K34" s="57">
        <v>0</v>
      </c>
      <c r="L34" s="78" t="s">
        <v>14</v>
      </c>
      <c r="M34" s="79">
        <v>265125</v>
      </c>
      <c r="N34" s="80"/>
      <c r="O34" s="42"/>
      <c r="P34" s="43"/>
    </row>
    <row r="35" spans="1:16" ht="29" x14ac:dyDescent="0.35">
      <c r="A35" s="6"/>
      <c r="B35" s="52" t="s">
        <v>95</v>
      </c>
      <c r="C35" s="108" t="s">
        <v>96</v>
      </c>
      <c r="D35" s="60" t="s">
        <v>136</v>
      </c>
      <c r="E35" s="65" t="s">
        <v>150</v>
      </c>
      <c r="F35" s="77" t="s">
        <v>141</v>
      </c>
      <c r="G35" s="53">
        <v>121035</v>
      </c>
      <c r="H35" s="60" t="s">
        <v>97</v>
      </c>
      <c r="I35" s="63" t="s">
        <v>13</v>
      </c>
      <c r="J35" s="56">
        <v>16</v>
      </c>
      <c r="K35" s="57">
        <v>0</v>
      </c>
      <c r="L35" s="78" t="s">
        <v>14</v>
      </c>
      <c r="M35" s="79">
        <v>121035</v>
      </c>
      <c r="N35" s="80"/>
      <c r="O35" s="42"/>
      <c r="P35" s="43"/>
    </row>
    <row r="36" spans="1:16" ht="29" x14ac:dyDescent="0.35">
      <c r="A36" s="6"/>
      <c r="B36" s="52" t="s">
        <v>98</v>
      </c>
      <c r="C36" s="108" t="s">
        <v>99</v>
      </c>
      <c r="D36" s="60" t="s">
        <v>138</v>
      </c>
      <c r="E36" s="65" t="s">
        <v>150</v>
      </c>
      <c r="F36" s="77" t="s">
        <v>141</v>
      </c>
      <c r="G36" s="53">
        <v>242720</v>
      </c>
      <c r="H36" s="60" t="s">
        <v>100</v>
      </c>
      <c r="I36" s="63" t="s">
        <v>13</v>
      </c>
      <c r="J36" s="56">
        <v>10</v>
      </c>
      <c r="K36" s="57">
        <v>4</v>
      </c>
      <c r="L36" s="78" t="s">
        <v>14</v>
      </c>
      <c r="M36" s="79">
        <v>242720</v>
      </c>
      <c r="N36" s="80"/>
      <c r="O36" s="42"/>
      <c r="P36" s="43"/>
    </row>
    <row r="37" spans="1:16" ht="29" x14ac:dyDescent="0.35">
      <c r="A37" s="6"/>
      <c r="B37" s="52" t="s">
        <v>101</v>
      </c>
      <c r="C37" s="108" t="s">
        <v>102</v>
      </c>
      <c r="D37" s="60" t="s">
        <v>137</v>
      </c>
      <c r="E37" s="65" t="s">
        <v>151</v>
      </c>
      <c r="F37" s="77" t="s">
        <v>141</v>
      </c>
      <c r="G37" s="53">
        <v>459767</v>
      </c>
      <c r="H37" s="60" t="s">
        <v>103</v>
      </c>
      <c r="I37" s="63" t="s">
        <v>13</v>
      </c>
      <c r="J37" s="56">
        <v>6</v>
      </c>
      <c r="K37" s="57">
        <v>0</v>
      </c>
      <c r="L37" s="78" t="s">
        <v>14</v>
      </c>
      <c r="M37" s="79">
        <v>459767</v>
      </c>
      <c r="N37" s="80"/>
      <c r="O37" s="42"/>
      <c r="P37" s="43"/>
    </row>
    <row r="38" spans="1:16" ht="29" x14ac:dyDescent="0.35">
      <c r="A38" s="6"/>
      <c r="B38" s="52" t="s">
        <v>104</v>
      </c>
      <c r="C38" s="108" t="s">
        <v>105</v>
      </c>
      <c r="D38" s="60" t="s">
        <v>139</v>
      </c>
      <c r="E38" s="65" t="s">
        <v>152</v>
      </c>
      <c r="F38" s="77" t="s">
        <v>141</v>
      </c>
      <c r="G38" s="53">
        <v>257515</v>
      </c>
      <c r="H38" s="60" t="s">
        <v>106</v>
      </c>
      <c r="I38" s="63" t="s">
        <v>13</v>
      </c>
      <c r="J38" s="56">
        <v>15</v>
      </c>
      <c r="K38" s="57">
        <v>0</v>
      </c>
      <c r="L38" s="78" t="s">
        <v>14</v>
      </c>
      <c r="M38" s="79">
        <v>257515</v>
      </c>
      <c r="N38" s="80"/>
      <c r="O38" s="42"/>
      <c r="P38" s="43"/>
    </row>
    <row r="39" spans="1:16" ht="29.5" thickBot="1" x14ac:dyDescent="0.4">
      <c r="A39" s="113"/>
      <c r="B39" s="115" t="s">
        <v>107</v>
      </c>
      <c r="C39" s="111" t="s">
        <v>108</v>
      </c>
      <c r="D39" s="81" t="s">
        <v>140</v>
      </c>
      <c r="E39" s="82" t="s">
        <v>153</v>
      </c>
      <c r="F39" s="83" t="s">
        <v>141</v>
      </c>
      <c r="G39" s="84">
        <v>83247</v>
      </c>
      <c r="H39" s="85" t="s">
        <v>109</v>
      </c>
      <c r="I39" s="86" t="s">
        <v>13</v>
      </c>
      <c r="J39" s="87">
        <v>4</v>
      </c>
      <c r="K39" s="88">
        <v>0</v>
      </c>
      <c r="L39" s="89" t="s">
        <v>14</v>
      </c>
      <c r="M39" s="90">
        <v>83247</v>
      </c>
      <c r="N39" s="91"/>
      <c r="O39" s="43"/>
      <c r="P39" s="43"/>
    </row>
    <row r="40" spans="1:16" ht="4" customHeight="1" thickBot="1" x14ac:dyDescent="0.4">
      <c r="A40" s="112"/>
      <c r="B40" s="98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3"/>
    </row>
    <row r="41" spans="1:16" s="103" customFormat="1" ht="16" thickBot="1" x14ac:dyDescent="0.4">
      <c r="A41" s="94" t="s">
        <v>110</v>
      </c>
      <c r="B41" s="95"/>
      <c r="C41" s="96"/>
      <c r="D41" s="97"/>
      <c r="E41" s="98"/>
      <c r="F41" s="99"/>
      <c r="G41" s="100">
        <f>SUM(G3:G39)</f>
        <v>12281135</v>
      </c>
      <c r="H41" s="97"/>
      <c r="I41" s="99"/>
      <c r="J41" s="94" t="s">
        <v>111</v>
      </c>
      <c r="K41" s="95"/>
      <c r="L41" s="96"/>
      <c r="M41" s="101">
        <f>M39+M22+M21+M16+M15+M14+M13+M12+M9+M7+M6+M5+M4+M3+M24+M25+M26+M23+M38+M37+M36+M35+M34+M33+M32+M31+M30+M29+M27</f>
        <v>12223535</v>
      </c>
      <c r="N41" s="102"/>
    </row>
  </sheetData>
  <mergeCells count="68">
    <mergeCell ref="D16:D20"/>
    <mergeCell ref="E16:E20"/>
    <mergeCell ref="F16:F20"/>
    <mergeCell ref="D7:D8"/>
    <mergeCell ref="A40:N40"/>
    <mergeCell ref="D41:F41"/>
    <mergeCell ref="H41:I41"/>
    <mergeCell ref="M39:N39"/>
    <mergeCell ref="A41:C41"/>
    <mergeCell ref="J41:L41"/>
    <mergeCell ref="M41:N41"/>
    <mergeCell ref="D1:D2"/>
    <mergeCell ref="E1:E2"/>
    <mergeCell ref="F1:F2"/>
    <mergeCell ref="D9:D11"/>
    <mergeCell ref="E9:E11"/>
    <mergeCell ref="F9:F11"/>
    <mergeCell ref="M33:N33"/>
    <mergeCell ref="M34:N34"/>
    <mergeCell ref="M35:N35"/>
    <mergeCell ref="M36:N36"/>
    <mergeCell ref="M37:N37"/>
    <mergeCell ref="M38:N38"/>
    <mergeCell ref="M27:N27"/>
    <mergeCell ref="M28:N28"/>
    <mergeCell ref="M29:N29"/>
    <mergeCell ref="M30:N30"/>
    <mergeCell ref="M31:N31"/>
    <mergeCell ref="M32:N32"/>
    <mergeCell ref="M21:N21"/>
    <mergeCell ref="M22:N22"/>
    <mergeCell ref="M23:N23"/>
    <mergeCell ref="M24:N24"/>
    <mergeCell ref="M25:N25"/>
    <mergeCell ref="M26:N26"/>
    <mergeCell ref="M12:N12"/>
    <mergeCell ref="M13:N13"/>
    <mergeCell ref="M14:N14"/>
    <mergeCell ref="M15:N15"/>
    <mergeCell ref="B16:B20"/>
    <mergeCell ref="C16:C20"/>
    <mergeCell ref="G16:G20"/>
    <mergeCell ref="L16:L20"/>
    <mergeCell ref="M16:M20"/>
    <mergeCell ref="B9:B11"/>
    <mergeCell ref="C9:C11"/>
    <mergeCell ref="G9:G11"/>
    <mergeCell ref="L9:L11"/>
    <mergeCell ref="M9:M11"/>
    <mergeCell ref="B7:B8"/>
    <mergeCell ref="C7:C8"/>
    <mergeCell ref="G7:G8"/>
    <mergeCell ref="L7:L8"/>
    <mergeCell ref="M7:M8"/>
    <mergeCell ref="I1:I2"/>
    <mergeCell ref="J1:K1"/>
    <mergeCell ref="L1:L2"/>
    <mergeCell ref="M1:N2"/>
    <mergeCell ref="A3:A39"/>
    <mergeCell ref="M3:N3"/>
    <mergeCell ref="M4:N4"/>
    <mergeCell ref="M5:N5"/>
    <mergeCell ref="M6:N6"/>
    <mergeCell ref="A1:A2"/>
    <mergeCell ref="B1:B2"/>
    <mergeCell ref="C1:C2"/>
    <mergeCell ref="G1:G2"/>
    <mergeCell ref="H1:H2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Špaček Michal Ing. (MPSV)</dc:creator>
  <cp:lastModifiedBy>Špaček Michal Ing. (MPSV)</cp:lastModifiedBy>
  <dcterms:created xsi:type="dcterms:W3CDTF">2024-04-08T09:01:01Z</dcterms:created>
  <dcterms:modified xsi:type="dcterms:W3CDTF">2024-04-08T18:39:33Z</dcterms:modified>
</cp:coreProperties>
</file>