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e.blahova\Desktop\Analýza 2020 3. Q\I. Připomínky\"/>
    </mc:Choice>
  </mc:AlternateContent>
  <xr:revisionPtr revIDLastSave="0" documentId="13_ncr:1_{21E5D7DE-AB3C-4E67-84F4-B3D45A42AA6C}" xr6:coauthVersionLast="45" xr6:coauthVersionMax="45" xr10:uidLastSave="{00000000-0000-0000-0000-000000000000}"/>
  <bookViews>
    <workbookView xWindow="-110" yWindow="-110" windowWidth="19420" windowHeight="10420" tabRatio="939" xr2:uid="{00000000-000D-0000-FFFF-FFFF00000000}"/>
  </bookViews>
  <sheets>
    <sheet name="Název" sheetId="24" r:id="rId1"/>
    <sheet name="Obsah" sheetId="25" r:id="rId2"/>
    <sheet name="1" sheetId="62" r:id="rId3"/>
    <sheet name="2" sheetId="137" r:id="rId4"/>
    <sheet name="3" sheetId="138" r:id="rId5"/>
    <sheet name="Graf č. 1" sheetId="139" r:id="rId6"/>
    <sheet name="4" sheetId="140" r:id="rId7"/>
    <sheet name="5" sheetId="141" r:id="rId8"/>
    <sheet name="6" sheetId="142" r:id="rId9"/>
    <sheet name="7" sheetId="143" r:id="rId10"/>
    <sheet name="8" sheetId="98" r:id="rId11"/>
    <sheet name="9" sheetId="43" r:id="rId12"/>
    <sheet name="10" sheetId="99" r:id="rId13"/>
    <sheet name="11" sheetId="100" r:id="rId14"/>
    <sheet name="11 dokončení" sheetId="101" r:id="rId15"/>
    <sheet name="12" sheetId="102" r:id="rId16"/>
    <sheet name="13" sheetId="103" r:id="rId17"/>
    <sheet name="14" sheetId="104" r:id="rId18"/>
    <sheet name="15" sheetId="105" r:id="rId19"/>
    <sheet name="16" sheetId="51" r:id="rId20"/>
    <sheet name="17" sheetId="106" r:id="rId21"/>
    <sheet name="18" sheetId="107" r:id="rId22"/>
    <sheet name="19" sheetId="108" r:id="rId23"/>
    <sheet name="20" sheetId="134" r:id="rId24"/>
    <sheet name="21" sheetId="144" r:id="rId25"/>
    <sheet name="22" sheetId="136" r:id="rId26"/>
  </sheets>
  <externalReferences>
    <externalReference r:id="rId27"/>
  </externalReferences>
  <definedNames>
    <definedName name="_1_0_F" localSheetId="3" hidden="1">#REF!</definedName>
    <definedName name="_1_0_F" localSheetId="24" hidden="1">#REF!</definedName>
    <definedName name="_1_0_F" localSheetId="25" hidden="1">#REF!</definedName>
    <definedName name="_1_0_F" localSheetId="5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4" hidden="1">#REF!</definedName>
    <definedName name="_10_0_F" localSheetId="19" hidden="1">#REF!</definedName>
    <definedName name="_10_0_F" localSheetId="3" hidden="1">#REF!</definedName>
    <definedName name="_10_0_F" localSheetId="23" hidden="1">#REF!</definedName>
    <definedName name="_10_0_F" localSheetId="24" hidden="1">#REF!</definedName>
    <definedName name="_10_0_F" localSheetId="25" hidden="1">#REF!</definedName>
    <definedName name="_10_0_F" localSheetId="4" hidden="1">#REF!</definedName>
    <definedName name="_10_0_F" localSheetId="6" hidden="1">#REF!</definedName>
    <definedName name="_10_0_F" localSheetId="8" hidden="1">#REF!</definedName>
    <definedName name="_10_0_F" localSheetId="5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2" hidden="1">#REF!</definedName>
    <definedName name="_1F" localSheetId="14" hidden="1">#REF!</definedName>
    <definedName name="_1F" localSheetId="19" hidden="1">#REF!</definedName>
    <definedName name="_1F" localSheetId="3" hidden="1">#REF!</definedName>
    <definedName name="_1F" localSheetId="23" hidden="1">#REF!</definedName>
    <definedName name="_1F" localSheetId="24" hidden="1">#REF!</definedName>
    <definedName name="_1F" localSheetId="25" hidden="1">#REF!</definedName>
    <definedName name="_1F" localSheetId="4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5" hidden="1">#REF!</definedName>
    <definedName name="_1F" localSheetId="0" hidden="1">#REF!</definedName>
    <definedName name="_1F" localSheetId="1" hidden="1">#REF!</definedName>
    <definedName name="_1F" hidden="1">#REF!</definedName>
    <definedName name="_2_0_F" localSheetId="2" hidden="1">#REF!</definedName>
    <definedName name="_2_0_F" localSheetId="12" hidden="1">#REF!</definedName>
    <definedName name="_2_0_F" localSheetId="14" hidden="1">#REF!</definedName>
    <definedName name="_2_0_F" localSheetId="19" hidden="1">#REF!</definedName>
    <definedName name="_2_0_F" localSheetId="3" hidden="1">#REF!</definedName>
    <definedName name="_2_0_F" localSheetId="23" hidden="1">#REF!</definedName>
    <definedName name="_2_0_F" localSheetId="24" hidden="1">#REF!</definedName>
    <definedName name="_2_0_F" localSheetId="25" hidden="1">#REF!</definedName>
    <definedName name="_2_0_F" localSheetId="4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5" hidden="1">#REF!</definedName>
    <definedName name="_2_0_F" localSheetId="0" hidden="1">#REF!</definedName>
    <definedName name="_2_0_F" localSheetId="1" hidden="1">#REF!</definedName>
    <definedName name="_2_0_F" hidden="1">#REF!</definedName>
    <definedName name="_3_0_F" localSheetId="2" hidden="1">#REF!</definedName>
    <definedName name="_3_0_F" localSheetId="12" hidden="1">#REF!</definedName>
    <definedName name="_3_0_F" localSheetId="14" hidden="1">#REF!</definedName>
    <definedName name="_3_0_F" localSheetId="19" hidden="1">#REF!</definedName>
    <definedName name="_3_0_F" localSheetId="3" hidden="1">#REF!</definedName>
    <definedName name="_3_0_F" localSheetId="23" hidden="1">#REF!</definedName>
    <definedName name="_3_0_F" localSheetId="24" hidden="1">#REF!</definedName>
    <definedName name="_3_0_F" localSheetId="25" hidden="1">#REF!</definedName>
    <definedName name="_3_0_F" localSheetId="4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5" hidden="1">#REF!</definedName>
    <definedName name="_3_0_F" localSheetId="0" hidden="1">#REF!</definedName>
    <definedName name="_3_0_F" localSheetId="1" hidden="1">#REF!</definedName>
    <definedName name="_3_0_F" hidden="1">#REF!</definedName>
    <definedName name="_3F" localSheetId="2" hidden="1">#REF!</definedName>
    <definedName name="_3F" localSheetId="12" hidden="1">#REF!</definedName>
    <definedName name="_3F" localSheetId="14" hidden="1">#REF!</definedName>
    <definedName name="_3F" localSheetId="19" hidden="1">#REF!</definedName>
    <definedName name="_3F" localSheetId="3" hidden="1">#REF!</definedName>
    <definedName name="_3F" localSheetId="23" hidden="1">#REF!</definedName>
    <definedName name="_3F" localSheetId="24" hidden="1">#REF!</definedName>
    <definedName name="_3F" localSheetId="25" hidden="1">#REF!</definedName>
    <definedName name="_3F" localSheetId="4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5" hidden="1">#REF!</definedName>
    <definedName name="_3F" localSheetId="0" hidden="1">#REF!</definedName>
    <definedName name="_3F" localSheetId="1" hidden="1">#REF!</definedName>
    <definedName name="_3F" hidden="1">#REF!</definedName>
    <definedName name="_4_0_F" localSheetId="2" hidden="1">#REF!</definedName>
    <definedName name="_4_0_F" localSheetId="12" hidden="1">#REF!</definedName>
    <definedName name="_4_0_F" localSheetId="14" hidden="1">#REF!</definedName>
    <definedName name="_4_0_F" localSheetId="19" hidden="1">#REF!</definedName>
    <definedName name="_4_0_F" localSheetId="3" hidden="1">#REF!</definedName>
    <definedName name="_4_0_F" localSheetId="23" hidden="1">#REF!</definedName>
    <definedName name="_4_0_F" localSheetId="24" hidden="1">#REF!</definedName>
    <definedName name="_4_0_F" localSheetId="25" hidden="1">#REF!</definedName>
    <definedName name="_4_0_F" localSheetId="4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5" hidden="1">#REF!</definedName>
    <definedName name="_4_0_F" localSheetId="0" hidden="1">#REF!</definedName>
    <definedName name="_4_0_F" localSheetId="1" hidden="1">#REF!</definedName>
    <definedName name="_4_0_F" hidden="1">#REF!</definedName>
    <definedName name="_6F" localSheetId="2" hidden="1">#REF!</definedName>
    <definedName name="_6F" localSheetId="12" hidden="1">#REF!</definedName>
    <definedName name="_6F" localSheetId="14" hidden="1">#REF!</definedName>
    <definedName name="_6F" localSheetId="19" hidden="1">#REF!</definedName>
    <definedName name="_6F" localSheetId="3" hidden="1">#REF!</definedName>
    <definedName name="_6F" localSheetId="23" hidden="1">#REF!</definedName>
    <definedName name="_6F" localSheetId="24" hidden="1">#REF!</definedName>
    <definedName name="_6F" localSheetId="25" hidden="1">#REF!</definedName>
    <definedName name="_6F" localSheetId="4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5" hidden="1">#REF!</definedName>
    <definedName name="_6F" localSheetId="0" hidden="1">#REF!</definedName>
    <definedName name="_6F" localSheetId="1" hidden="1">#REF!</definedName>
    <definedName name="_6F" hidden="1">#REF!</definedName>
    <definedName name="_7_0_F" localSheetId="2" hidden="1">#REF!</definedName>
    <definedName name="_7_0_F" localSheetId="14" hidden="1">#REF!</definedName>
    <definedName name="_7_0_F" localSheetId="3" hidden="1">#REF!</definedName>
    <definedName name="_7_0_F" localSheetId="24" hidden="1">#REF!</definedName>
    <definedName name="_7_0_F" localSheetId="25" hidden="1">#REF!</definedName>
    <definedName name="_7_0_F" localSheetId="4" hidden="1">#REF!</definedName>
    <definedName name="_7_0_F" localSheetId="6" hidden="1">#REF!</definedName>
    <definedName name="_7_0_F" localSheetId="8" hidden="1">#REF!</definedName>
    <definedName name="_7_0_F" localSheetId="5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4" hidden="1">#REF!</definedName>
    <definedName name="_7F" localSheetId="19" hidden="1">#REF!</definedName>
    <definedName name="_7F" localSheetId="3" hidden="1">#REF!</definedName>
    <definedName name="_7F" localSheetId="23" hidden="1">#REF!</definedName>
    <definedName name="_7F" localSheetId="24" hidden="1">#REF!</definedName>
    <definedName name="_7F" localSheetId="25" hidden="1">#REF!</definedName>
    <definedName name="_7F" localSheetId="4" hidden="1">#REF!</definedName>
    <definedName name="_7F" localSheetId="6" hidden="1">#REF!</definedName>
    <definedName name="_7F" localSheetId="8" hidden="1">#REF!</definedName>
    <definedName name="_7F" localSheetId="5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alice" localSheetId="14" hidden="1">#REF!</definedName>
    <definedName name="alice" localSheetId="3" hidden="1">#REF!</definedName>
    <definedName name="alice" localSheetId="24" hidden="1">#REF!</definedName>
    <definedName name="alice" localSheetId="25" hidden="1">#REF!</definedName>
    <definedName name="alice" localSheetId="6" hidden="1">#REF!</definedName>
    <definedName name="alice" localSheetId="5" hidden="1">#REF!</definedName>
    <definedName name="alice" localSheetId="0" hidden="1">#REF!</definedName>
    <definedName name="alice" localSheetId="1" hidden="1">#REF!</definedName>
    <definedName name="alice" hidden="1">#REF!</definedName>
    <definedName name="kl" localSheetId="2" hidden="1">#REF!</definedName>
    <definedName name="kl" localSheetId="12" hidden="1">#REF!</definedName>
    <definedName name="kl" localSheetId="14" hidden="1">#REF!</definedName>
    <definedName name="kl" localSheetId="19" hidden="1">#REF!</definedName>
    <definedName name="kl" localSheetId="3" hidden="1">#REF!</definedName>
    <definedName name="kl" localSheetId="23" hidden="1">#REF!</definedName>
    <definedName name="kl" localSheetId="24" hidden="1">#REF!</definedName>
    <definedName name="kl" localSheetId="25" hidden="1">#REF!</definedName>
    <definedName name="kl" localSheetId="4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5" hidden="1">#REF!</definedName>
    <definedName name="kl" localSheetId="0" hidden="1">#REF!</definedName>
    <definedName name="kl" localSheetId="1" hidden="1">#REF!</definedName>
    <definedName name="kl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07" l="1"/>
  <c r="J23" i="101" l="1"/>
  <c r="M23" i="107" l="1"/>
  <c r="J23" i="107"/>
  <c r="G23" i="107"/>
  <c r="D23" i="107"/>
  <c r="M22" i="107"/>
  <c r="J22" i="107"/>
  <c r="G22" i="107"/>
  <c r="C22" i="107"/>
  <c r="B22" i="107"/>
  <c r="D22" i="107" s="1"/>
  <c r="M21" i="107"/>
  <c r="J21" i="107"/>
  <c r="G21" i="107"/>
  <c r="C21" i="107"/>
  <c r="B21" i="107"/>
  <c r="D21" i="107" s="1"/>
  <c r="M20" i="107"/>
  <c r="J20" i="107"/>
  <c r="G20" i="107"/>
  <c r="C20" i="107"/>
  <c r="B20" i="107"/>
  <c r="D20" i="107" s="1"/>
  <c r="M19" i="107"/>
  <c r="J19" i="107"/>
  <c r="G19" i="107"/>
  <c r="C19" i="107"/>
  <c r="B19" i="107"/>
  <c r="D19" i="107" s="1"/>
  <c r="M18" i="107"/>
  <c r="J18" i="107"/>
  <c r="G18" i="107"/>
  <c r="C18" i="107"/>
  <c r="B18" i="107"/>
  <c r="D18" i="107" s="1"/>
  <c r="M17" i="107"/>
  <c r="J17" i="107"/>
  <c r="G17" i="107"/>
  <c r="C17" i="107"/>
  <c r="B17" i="107"/>
  <c r="D17" i="107" s="1"/>
  <c r="M16" i="107"/>
  <c r="J16" i="107"/>
  <c r="G16" i="107"/>
  <c r="C16" i="107"/>
  <c r="B16" i="107"/>
  <c r="D16" i="107" s="1"/>
  <c r="M15" i="107"/>
  <c r="J15" i="107"/>
  <c r="G15" i="107"/>
  <c r="C15" i="107"/>
  <c r="B15" i="107"/>
  <c r="D15" i="107" s="1"/>
  <c r="M14" i="107"/>
  <c r="J14" i="107"/>
  <c r="G14" i="107"/>
  <c r="C14" i="107"/>
  <c r="B14" i="107"/>
  <c r="D14" i="107" s="1"/>
  <c r="M13" i="107"/>
  <c r="J13" i="107"/>
  <c r="G13" i="107"/>
  <c r="C13" i="107"/>
  <c r="B13" i="107"/>
  <c r="D13" i="107" s="1"/>
  <c r="M12" i="107"/>
  <c r="J12" i="107"/>
  <c r="G12" i="107"/>
  <c r="C12" i="107"/>
  <c r="B12" i="107"/>
  <c r="D12" i="107" s="1"/>
  <c r="M11" i="107"/>
  <c r="J11" i="107"/>
  <c r="G11" i="107"/>
  <c r="C11" i="107"/>
  <c r="B11" i="107"/>
  <c r="D11" i="107" s="1"/>
  <c r="M10" i="107"/>
  <c r="J10" i="107"/>
  <c r="G10" i="107"/>
  <c r="C10" i="107"/>
  <c r="B10" i="107"/>
  <c r="D10" i="107" s="1"/>
  <c r="M9" i="107"/>
  <c r="J9" i="107"/>
  <c r="C9" i="107"/>
  <c r="B9" i="107"/>
  <c r="D9" i="107" s="1"/>
  <c r="H23" i="51" l="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9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J24" i="108" l="1"/>
  <c r="G24" i="108"/>
  <c r="D24" i="108"/>
  <c r="J23" i="108"/>
  <c r="G23" i="108"/>
  <c r="D23" i="108"/>
  <c r="C23" i="108"/>
  <c r="J22" i="108"/>
  <c r="G22" i="108"/>
  <c r="D22" i="108"/>
  <c r="C22" i="108"/>
  <c r="J21" i="108"/>
  <c r="G21" i="108"/>
  <c r="D21" i="108"/>
  <c r="C21" i="108"/>
  <c r="J20" i="108"/>
  <c r="G20" i="108"/>
  <c r="D20" i="108"/>
  <c r="C20" i="108"/>
  <c r="J19" i="108"/>
  <c r="G19" i="108"/>
  <c r="D19" i="108"/>
  <c r="C19" i="108"/>
  <c r="J18" i="108"/>
  <c r="G18" i="108"/>
  <c r="D18" i="108"/>
  <c r="C18" i="108"/>
  <c r="J17" i="108"/>
  <c r="G17" i="108"/>
  <c r="D17" i="108"/>
  <c r="C17" i="108"/>
  <c r="J16" i="108"/>
  <c r="G16" i="108"/>
  <c r="D16" i="108"/>
  <c r="C16" i="108"/>
  <c r="J15" i="108"/>
  <c r="G15" i="108"/>
  <c r="D15" i="108"/>
  <c r="C15" i="108"/>
  <c r="J14" i="108"/>
  <c r="G14" i="108"/>
  <c r="D14" i="108"/>
  <c r="C14" i="108"/>
  <c r="J13" i="108"/>
  <c r="G13" i="108"/>
  <c r="D13" i="108"/>
  <c r="C13" i="108"/>
  <c r="J12" i="108"/>
  <c r="G12" i="108"/>
  <c r="D12" i="108"/>
  <c r="C12" i="108"/>
  <c r="J11" i="108"/>
  <c r="G11" i="108"/>
  <c r="D11" i="108"/>
  <c r="C11" i="108"/>
  <c r="J10" i="108"/>
  <c r="G10" i="108"/>
  <c r="D10" i="108"/>
  <c r="C10" i="108"/>
  <c r="G10" i="106"/>
  <c r="G9" i="106"/>
  <c r="G8" i="106"/>
  <c r="G7" i="106"/>
  <c r="F10" i="106"/>
  <c r="E10" i="106"/>
  <c r="D10" i="106"/>
  <c r="F9" i="106"/>
  <c r="E9" i="106"/>
  <c r="D9" i="106"/>
  <c r="F8" i="106"/>
  <c r="E8" i="106"/>
  <c r="D8" i="106"/>
  <c r="F7" i="106"/>
  <c r="E7" i="106"/>
  <c r="D7" i="106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G13" i="104"/>
  <c r="G12" i="104"/>
  <c r="G11" i="104"/>
  <c r="G10" i="104"/>
  <c r="G9" i="104"/>
  <c r="G8" i="104"/>
  <c r="G7" i="104"/>
  <c r="F13" i="104"/>
  <c r="E9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D9" i="104"/>
  <c r="F8" i="104"/>
  <c r="E8" i="104"/>
  <c r="D8" i="104"/>
  <c r="F7" i="104"/>
  <c r="E7" i="104"/>
  <c r="D7" i="104"/>
  <c r="D23" i="103"/>
  <c r="D22" i="103"/>
  <c r="D21" i="103"/>
  <c r="D20" i="103"/>
  <c r="D19" i="103"/>
  <c r="D18" i="103"/>
  <c r="D17" i="103"/>
  <c r="D16" i="103"/>
  <c r="D15" i="103"/>
  <c r="D14" i="103"/>
  <c r="D13" i="103"/>
  <c r="D12" i="103"/>
  <c r="D11" i="103"/>
  <c r="D10" i="103"/>
  <c r="D9" i="103"/>
  <c r="P24" i="102"/>
  <c r="M24" i="102"/>
  <c r="J24" i="102"/>
  <c r="G24" i="102"/>
  <c r="D24" i="102"/>
  <c r="P23" i="102"/>
  <c r="M23" i="102"/>
  <c r="J23" i="102"/>
  <c r="G23" i="102"/>
  <c r="D23" i="102"/>
  <c r="P22" i="102"/>
  <c r="M22" i="102"/>
  <c r="J22" i="102"/>
  <c r="G22" i="102"/>
  <c r="D22" i="102"/>
  <c r="P21" i="102"/>
  <c r="M21" i="102"/>
  <c r="J21" i="102"/>
  <c r="G21" i="102"/>
  <c r="D21" i="102"/>
  <c r="P20" i="102"/>
  <c r="M20" i="102"/>
  <c r="J20" i="102"/>
  <c r="G20" i="102"/>
  <c r="D20" i="102"/>
  <c r="P19" i="102"/>
  <c r="M19" i="102"/>
  <c r="J19" i="102"/>
  <c r="G19" i="102"/>
  <c r="D19" i="102"/>
  <c r="P18" i="102"/>
  <c r="M18" i="102"/>
  <c r="J18" i="102"/>
  <c r="G18" i="102"/>
  <c r="D18" i="102"/>
  <c r="P17" i="102"/>
  <c r="M17" i="102"/>
  <c r="J17" i="102"/>
  <c r="G17" i="102"/>
  <c r="D17" i="102"/>
  <c r="P16" i="102"/>
  <c r="M16" i="102"/>
  <c r="J16" i="102"/>
  <c r="G16" i="102"/>
  <c r="D16" i="102"/>
  <c r="P15" i="102"/>
  <c r="M15" i="102"/>
  <c r="J15" i="102"/>
  <c r="G15" i="102"/>
  <c r="D15" i="102"/>
  <c r="P14" i="102"/>
  <c r="M14" i="102"/>
  <c r="J14" i="102"/>
  <c r="G14" i="102"/>
  <c r="D14" i="102"/>
  <c r="P13" i="102"/>
  <c r="M13" i="102"/>
  <c r="J13" i="102"/>
  <c r="G13" i="102"/>
  <c r="D13" i="102"/>
  <c r="P12" i="102"/>
  <c r="M12" i="102"/>
  <c r="J12" i="102"/>
  <c r="G12" i="102"/>
  <c r="D12" i="102"/>
  <c r="P11" i="102"/>
  <c r="M11" i="102"/>
  <c r="J11" i="102"/>
  <c r="G11" i="102"/>
  <c r="D11" i="102"/>
  <c r="P10" i="102"/>
  <c r="M10" i="102"/>
  <c r="J10" i="102"/>
  <c r="G10" i="102"/>
  <c r="D10" i="102"/>
  <c r="G23" i="101"/>
  <c r="D23" i="101"/>
  <c r="J22" i="101"/>
  <c r="G22" i="101"/>
  <c r="D22" i="101"/>
  <c r="J21" i="101"/>
  <c r="G21" i="101"/>
  <c r="D21" i="101"/>
  <c r="J20" i="101"/>
  <c r="G20" i="101"/>
  <c r="D20" i="101"/>
  <c r="J19" i="101"/>
  <c r="G19" i="101"/>
  <c r="D19" i="101"/>
  <c r="J18" i="101"/>
  <c r="G18" i="101"/>
  <c r="D18" i="101"/>
  <c r="J17" i="101"/>
  <c r="G17" i="101"/>
  <c r="D17" i="101"/>
  <c r="J16" i="101"/>
  <c r="G16" i="101"/>
  <c r="D16" i="101"/>
  <c r="J15" i="101"/>
  <c r="G15" i="101"/>
  <c r="D15" i="101"/>
  <c r="J14" i="101"/>
  <c r="G14" i="101"/>
  <c r="D14" i="101"/>
  <c r="J13" i="101"/>
  <c r="G13" i="101"/>
  <c r="D13" i="101"/>
  <c r="J12" i="101"/>
  <c r="G12" i="101"/>
  <c r="D12" i="101"/>
  <c r="J11" i="101"/>
  <c r="G11" i="101"/>
  <c r="D11" i="101"/>
  <c r="J10" i="101"/>
  <c r="G10" i="101"/>
  <c r="D10" i="101"/>
  <c r="J9" i="101"/>
  <c r="G9" i="101"/>
  <c r="D9" i="101"/>
  <c r="J23" i="100"/>
  <c r="G23" i="100"/>
  <c r="D23" i="100"/>
  <c r="J22" i="100"/>
  <c r="G22" i="100"/>
  <c r="D22" i="100"/>
  <c r="J21" i="100"/>
  <c r="G21" i="100"/>
  <c r="D21" i="100"/>
  <c r="J20" i="100"/>
  <c r="G20" i="100"/>
  <c r="D20" i="100"/>
  <c r="J19" i="100"/>
  <c r="G19" i="100"/>
  <c r="D19" i="100"/>
  <c r="J18" i="100"/>
  <c r="G18" i="100"/>
  <c r="D18" i="100"/>
  <c r="J17" i="100"/>
  <c r="G17" i="100"/>
  <c r="D17" i="100"/>
  <c r="J16" i="100"/>
  <c r="G16" i="100"/>
  <c r="D16" i="100"/>
  <c r="J15" i="100"/>
  <c r="G15" i="100"/>
  <c r="D15" i="100"/>
  <c r="J14" i="100"/>
  <c r="G14" i="100"/>
  <c r="D14" i="100"/>
  <c r="J13" i="100"/>
  <c r="G13" i="100"/>
  <c r="D13" i="100"/>
  <c r="J12" i="100"/>
  <c r="G12" i="100"/>
  <c r="D12" i="100"/>
  <c r="J11" i="100"/>
  <c r="G11" i="100"/>
  <c r="D11" i="100"/>
  <c r="J10" i="100"/>
  <c r="G10" i="100"/>
  <c r="D10" i="100"/>
  <c r="J9" i="100"/>
  <c r="G9" i="100"/>
  <c r="D9" i="100"/>
  <c r="G14" i="99"/>
  <c r="G13" i="99"/>
  <c r="G12" i="99"/>
  <c r="G11" i="99"/>
  <c r="G10" i="99"/>
  <c r="G9" i="99"/>
  <c r="G8" i="99"/>
  <c r="F14" i="99"/>
  <c r="E14" i="99"/>
  <c r="D14" i="99"/>
  <c r="F13" i="99"/>
  <c r="E13" i="99"/>
  <c r="D13" i="99"/>
  <c r="F12" i="99"/>
  <c r="E12" i="99"/>
  <c r="D12" i="99"/>
  <c r="F11" i="99"/>
  <c r="E11" i="99"/>
  <c r="D11" i="99"/>
  <c r="F10" i="99"/>
  <c r="E10" i="99"/>
  <c r="D10" i="99"/>
  <c r="F9" i="99"/>
  <c r="E9" i="99"/>
  <c r="D9" i="99"/>
  <c r="F8" i="99"/>
  <c r="E8" i="99"/>
  <c r="D8" i="99"/>
  <c r="G14" i="98"/>
  <c r="G13" i="98"/>
  <c r="G12" i="98"/>
  <c r="G11" i="98"/>
  <c r="G10" i="98"/>
  <c r="G9" i="98"/>
  <c r="G8" i="98"/>
  <c r="G7" i="98"/>
  <c r="C14" i="98"/>
  <c r="F14" i="98" s="1"/>
  <c r="F13" i="98"/>
  <c r="D13" i="98"/>
  <c r="F12" i="98"/>
  <c r="D12" i="98"/>
  <c r="F11" i="98"/>
  <c r="D11" i="98"/>
  <c r="F10" i="98"/>
  <c r="E10" i="98"/>
  <c r="D10" i="98"/>
  <c r="F9" i="98"/>
  <c r="E9" i="98"/>
  <c r="D9" i="98"/>
  <c r="F8" i="98"/>
  <c r="E8" i="98"/>
  <c r="D8" i="98"/>
  <c r="F7" i="98"/>
  <c r="E11" i="98" l="1"/>
  <c r="E12" i="98"/>
  <c r="E13" i="98"/>
</calcChain>
</file>

<file path=xl/sharedStrings.xml><?xml version="1.0" encoding="utf-8"?>
<sst xmlns="http://schemas.openxmlformats.org/spreadsheetml/2006/main" count="850" uniqueCount="434">
  <si>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</si>
  <si>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</si>
  <si>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</si>
  <si>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</si>
  <si>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</si>
  <si>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</si>
  <si>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</si>
  <si>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</si>
  <si>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</si>
  <si>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</si>
  <si>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</si>
  <si>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</si>
  <si>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</si>
  <si>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</si>
  <si>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</si>
  <si>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</si>
  <si>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</si>
  <si>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</si>
  <si>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</si>
  <si>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</si>
  <si>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</si>
  <si>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</si>
  <si>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</si>
  <si>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</si>
  <si>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</si>
  <si>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</si>
  <si>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</si>
  <si>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</si>
  <si>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</si>
  <si>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</si>
  <si>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</si>
  <si>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</si>
  <si>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</si>
  <si>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</si>
  <si>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</si>
  <si>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</si>
  <si>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</si>
  <si>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</si>
  <si>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</si>
  <si>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</si>
  <si>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</si>
  <si>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</si>
  <si>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</si>
  <si>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</si>
  <si>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</si>
  <si>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</si>
  <si>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</si>
  <si>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</si>
  <si>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</si>
  <si>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</si>
  <si>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</si>
  <si>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</si>
  <si>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</si>
  <si>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</si>
  <si>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</si>
  <si>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</si>
  <si>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</si>
  <si>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</si>
  <si>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</si>
  <si>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</si>
  <si>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</si>
  <si>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</si>
  <si>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</si>
  <si>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</si>
  <si>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</si>
  <si>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</si>
  <si>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</si>
  <si>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</si>
  <si>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</si>
  <si>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</si>
  <si>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</si>
  <si>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</si>
  <si>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</si>
  <si>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</si>
  <si>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</si>
  <si>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</si>
  <si>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</si>
  <si>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</si>
  <si>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</si>
  <si>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</si>
  <si>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</si>
  <si>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</si>
  <si>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</si>
  <si>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</si>
  <si>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</si>
  <si>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</si>
  <si>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</si>
  <si>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</si>
  <si>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</si>
  <si>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</si>
  <si>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</si>
  <si>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</si>
  <si>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</si>
  <si>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</si>
  <si>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</si>
  <si>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</si>
  <si>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</si>
  <si>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</si>
  <si>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</si>
  <si>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</si>
  <si>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</si>
  <si>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</si>
  <si>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</si>
  <si>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</si>
  <si>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</si>
  <si>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</si>
  <si>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</si>
  <si>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</si>
  <si>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</si>
  <si>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</si>
  <si>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</si>
  <si>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</si>
  <si>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</si>
  <si>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</si>
  <si>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</si>
  <si>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</si>
  <si>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</si>
  <si>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</si>
  <si>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</si>
  <si>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</si>
  <si>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</si>
  <si>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</si>
  <si>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</si>
  <si>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</si>
  <si>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</si>
  <si>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</si>
  <si>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</si>
  <si>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</si>
  <si>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</si>
  <si>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</si>
  <si>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pomoci v hmotné nouzi (v územním členění)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</si>
  <si>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</si>
  <si>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</si>
  <si>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</si>
  <si>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</si>
  <si>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</si>
  <si>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</si>
  <si>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</si>
  <si>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</si>
  <si>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Meziročně</t>
  </si>
  <si>
    <t>Přírůstek / pokles:</t>
  </si>
  <si>
    <t>Stav k: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</si>
  <si>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</si>
  <si>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</si>
  <si>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</si>
  <si>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</si>
  <si>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</si>
  <si>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</si>
  <si>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</si>
  <si>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</si>
  <si>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</si>
  <si>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</si>
  <si>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</si>
  <si>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Poznámka: Propočteno ze zaokrouhlených dat</t>
  </si>
  <si>
    <t xml:space="preserve"> Vývoj vkladů a úvěrů domácností</t>
  </si>
  <si>
    <t>Průměrná měsíční nominální mzda a průměrný počet zaměstnanců
v národním hospodářství ČR</t>
  </si>
  <si>
    <t>v mld. Kč</t>
  </si>
  <si>
    <t>Tabulka č. 8</t>
  </si>
  <si>
    <t>Druh příjmu</t>
  </si>
  <si>
    <t>Výdaje v mil. Kč</t>
  </si>
  <si>
    <t>Struktura v %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</si>
  <si>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</si>
  <si>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Dávky státní sociální podpory a dávky pěstounské péče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</si>
  <si>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</si>
  <si>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</si>
  <si>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</si>
  <si>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</si>
  <si>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</si>
  <si>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</si>
  <si>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</si>
  <si>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</si>
  <si>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</si>
  <si>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</si>
  <si>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</si>
  <si>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</si>
  <si>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</si>
  <si>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</si>
  <si>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</si>
  <si>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</si>
  <si>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</si>
  <si>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</si>
  <si>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</si>
  <si>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</si>
  <si>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</si>
  <si>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</si>
  <si>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*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</si>
  <si>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</si>
  <si>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</si>
  <si>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</si>
  <si>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</si>
  <si>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</si>
  <si>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</si>
  <si>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</si>
  <si>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</si>
  <si>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</si>
  <si>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</si>
  <si>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</si>
  <si>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r>
      <t>Dávky celkem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</si>
  <si>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</si>
  <si>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</si>
  <si>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</si>
  <si>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</si>
  <si>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</si>
  <si>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</si>
  <si>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</si>
  <si>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</si>
  <si>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</si>
  <si>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</si>
  <si>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</si>
  <si>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</si>
  <si>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</si>
  <si>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</si>
  <si>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</si>
  <si>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</si>
  <si>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</si>
  <si>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</si>
  <si>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</si>
  <si>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</si>
  <si>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</si>
  <si>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</si>
  <si>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</si>
  <si>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</si>
  <si>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</si>
  <si>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</si>
  <si>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</si>
  <si>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</si>
  <si>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</si>
  <si>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meziroč.
index
v %</t>
  </si>
  <si>
    <t>Tabulka č. 13</t>
  </si>
  <si>
    <r>
      <t xml:space="preserve">(průměrná měsíční výše příspěvku na bydlení v územním členění) </t>
    </r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</si>
  <si>
    <t>Průměrná měsíční výše příspěvku na bydlení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</si>
  <si>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podle adresy trvalého bydliště žadatele</t>
    </r>
  </si>
  <si>
    <t>Zpracováno z údajů MPSV</t>
  </si>
  <si>
    <t>Tabulka č. 14</t>
  </si>
  <si>
    <r>
      <rPr>
        <b/>
        <sz val="12"/>
        <color theme="1"/>
        <rFont val="Calibri"/>
        <family val="2"/>
        <charset val="238"/>
        <scheme val="minor"/>
      </rPr>
      <t>Druh dávky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</si>
  <si>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t>Ošetřovné</t>
  </si>
  <si>
    <t>Vyrovnávací příspěvek v těhotenství a mateřství</t>
  </si>
  <si>
    <t>Peněžitá pomoc v mateřství</t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</si>
  <si>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</si>
  <si>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</si>
  <si>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</si>
  <si>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</si>
  <si>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</si>
  <si>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</si>
  <si>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</si>
  <si>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</si>
  <si>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</si>
  <si>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t xml:space="preserve">Poznámka: Výdaje na podpory v nezaměstnanosti neobsahují kompenzaci odchodného, odbytného a odstupného </t>
  </si>
  <si>
    <t>Tabulka č. 17</t>
  </si>
  <si>
    <t>Příspěvek na živobytí</t>
  </si>
  <si>
    <t>Doplatek na bydlení</t>
  </si>
  <si>
    <t>Mimořádná okamžitá pomoc</t>
  </si>
  <si>
    <t>Tabulka č. 18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</si>
  <si>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</si>
  <si>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</si>
  <si>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</si>
  <si>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</si>
  <si>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</si>
  <si>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</si>
  <si>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</si>
  <si>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</si>
  <si>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</si>
  <si>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</si>
  <si>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t>Průměrná měsíční nominální mzda a průměrný počet zaměstnanců</t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</si>
  <si>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</si>
  <si>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</si>
  <si>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</si>
  <si>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</si>
  <si>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</si>
  <si>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</si>
  <si>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</si>
  <si>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</si>
  <si>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</si>
  <si>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</si>
  <si>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</si>
  <si>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</si>
  <si>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</si>
  <si>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Přídavek na dítě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</si>
  <si>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Nemocenské</t>
    </r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</si>
  <si>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</si>
  <si>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</si>
  <si>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</si>
  <si>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</si>
  <si>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</si>
  <si>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</si>
  <si>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</si>
  <si>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</si>
  <si>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</si>
  <si>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</si>
  <si>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</si>
  <si>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</si>
  <si>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</si>
  <si>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t>Vývoj indexu spotřebitelských cen (životních nákladů) v %
- podle sledovaných typů domácností</t>
  </si>
  <si>
    <t>Dávky státní sociální podpory a dávky pěstounské péče
(výdaje v územním členění)</t>
  </si>
  <si>
    <t xml:space="preserve">Průměrná měsíční nominální mzda 
v hlavních odvětvích "veřejné služby a správy" 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</si>
  <si>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</si>
  <si>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t>rok 2019</t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</si>
  <si>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</si>
  <si>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</si>
  <si>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</si>
  <si>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</si>
  <si>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</si>
  <si>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</si>
  <si>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včetně údajů za sociální příplatek, který byl od roku 2012 zrušen 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</si>
  <si>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</si>
  <si>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</si>
  <si>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</si>
  <si>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</si>
  <si>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</si>
  <si>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</si>
  <si>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</si>
  <si>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</si>
  <si>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</si>
  <si>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</si>
  <si>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</si>
  <si>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</si>
  <si>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</si>
  <si>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</si>
  <si>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</si>
  <si>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</si>
  <si>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</si>
  <si>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</si>
  <si>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</si>
  <si>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</si>
  <si>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</si>
  <si>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</si>
  <si>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</si>
  <si>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</si>
  <si>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</si>
  <si>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</si>
  <si>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</si>
  <si>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</si>
  <si>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</si>
  <si>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</si>
  <si>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</si>
  <si>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</si>
  <si>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</si>
  <si>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</si>
  <si>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</si>
  <si>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</si>
  <si>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</si>
  <si>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</si>
  <si>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</si>
  <si>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</si>
  <si>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</si>
  <si>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</si>
  <si>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</si>
  <si>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</si>
  <si>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</si>
  <si>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</si>
  <si>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</si>
  <si>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</si>
  <si>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 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</si>
  <si>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 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</si>
  <si>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r>
      <t xml:space="preserve"> 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</si>
  <si>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</si>
  <si>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</si>
  <si>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</si>
  <si>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 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</si>
  <si>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</si>
  <si>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t>Od začátku roku</t>
  </si>
  <si>
    <t>Graf č. 1</t>
  </si>
  <si>
    <t>Tabulka č. 22</t>
  </si>
  <si>
    <r>
      <rPr>
        <sz val="12"/>
        <rFont val="Calibri"/>
        <family val="2"/>
        <charset val="238"/>
        <scheme val="minor"/>
      </rPr>
      <t xml:space="preserve">v tom:  </t>
    </r>
    <r>
      <rPr>
        <b/>
        <sz val="12"/>
        <rFont val="Calibri"/>
        <family val="2"/>
        <charset val="238"/>
        <scheme val="minor"/>
      </rPr>
      <t>Příspěvek na živobytí</t>
    </r>
  </si>
  <si>
    <t>Srovnání vývoje reálné mzdy a úhrnné produktivity práce</t>
  </si>
  <si>
    <t xml:space="preserve">                    a refundace podpor v nezaměstnanosti do zahraničí z GŘ ÚP ČR, bez výdajů na bankovné, lékařské prohlídky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</si>
  <si>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</si>
  <si>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     - odměna za práci vykonanou vlastníkem (nebo členy jeho rodiny)</t>
  </si>
  <si>
    <t>Zpracováno z údajů ČSSZ, JVM a MPSV</t>
  </si>
  <si>
    <t>1. čtvrtletí
2019</t>
  </si>
  <si>
    <t>1. čtvrtletí
2020</t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</si>
  <si>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(103,6 %)</t>
    </r>
  </si>
  <si>
    <t>rok 2020</t>
  </si>
  <si>
    <t>Prosinec 2019 = 100</t>
  </si>
  <si>
    <t xml:space="preserve">Otcovská poporodní péče </t>
  </si>
  <si>
    <t xml:space="preserve">Dlouhodobé ošetřovné </t>
  </si>
  <si>
    <t>Počty důchodců a průměrné výše jejich důchodů
vyplacených za září uvedeného roku</t>
  </si>
  <si>
    <t>1. - 3. čtvrtletí 2019</t>
  </si>
  <si>
    <t>1. - 3. čtvrtletí 2020</t>
  </si>
  <si>
    <t>1. - 3.
čtvrtletí 2019</t>
  </si>
  <si>
    <t>1. - 3.
čtvrtletí
2019</t>
  </si>
  <si>
    <t>1. - 3.
čtvrtletí
2020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</si>
  <si>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</si>
  <si>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</si>
  <si>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</si>
  <si>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 xml:space="preserve">2) </t>
    </r>
    <r>
      <rPr>
        <sz val="11"/>
        <rFont val="Calibri"/>
        <family val="2"/>
        <charset val="238"/>
        <scheme val="minor"/>
      </rPr>
      <t>při použití indexu spotřebitelských cen (103,1 %)</t>
    </r>
  </si>
  <si>
    <r>
      <t xml:space="preserve"> 1)</t>
    </r>
    <r>
      <rPr>
        <sz val="11"/>
        <rFont val="Calibri"/>
        <family val="2"/>
        <charset val="238"/>
        <scheme val="minor"/>
      </rPr>
      <t xml:space="preserve"> při použití indexu spotřebitelských cen  (103,3 %)</t>
    </r>
  </si>
  <si>
    <t>2. čtvrtletí
2019</t>
  </si>
  <si>
    <t>2. čtvrtletí
2020</t>
  </si>
  <si>
    <t>3. čtvrtletí
2019</t>
  </si>
  <si>
    <t>3. čtvrtletí
2020</t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</si>
  <si>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(103,3 %)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</si>
  <si>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</si>
  <si>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t>přírůstek (úbytek)
 proti 1. - 3. čtvrtletí 2019</t>
  </si>
  <si>
    <t>přírůstek (úbytek)
proti 1. - 3. čtvrtletí 2019</t>
  </si>
  <si>
    <t>přírůstek (úbytek)
proti
1. - 3. čtvrtletí 2019</t>
  </si>
  <si>
    <t>Prům. evidenční počet zam. 
za 1. - 3. čtvrtletí 2020
přepočtený na plně zaměstnané</t>
  </si>
  <si>
    <r>
      <t xml:space="preserve">Podíl
nezaměst-
naných
osob
k 30. 9. 2020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</si>
  <si>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</si>
  <si>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t xml:space="preserve"> vyplacených za září uvedeného roku</t>
  </si>
  <si>
    <t>1. - 3.
čtvrtletí 2020</t>
  </si>
  <si>
    <t>1. - 3. čtvrtletí            (v tis.)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</si>
  <si>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</si>
  <si>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</si>
  <si>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t>v 1. - 3. čtvrtletí 2020 (v %)</t>
  </si>
  <si>
    <t>duben</t>
  </si>
  <si>
    <t>květen</t>
  </si>
  <si>
    <t>červen</t>
  </si>
  <si>
    <t>červenec</t>
  </si>
  <si>
    <t>srpen</t>
  </si>
  <si>
    <t>září</t>
  </si>
  <si>
    <t>průměr 1. - 3. čtvrtletí 2020 / 1. - 3. čtvrtletí 2019 (v %)</t>
  </si>
  <si>
    <t>v 1. - 3. čtvrtletí 2020</t>
  </si>
  <si>
    <r>
      <t xml:space="preserve">4)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</si>
  <si>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r>
      <t xml:space="preserve">3)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</si>
  <si>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r>
      <rPr>
        <b/>
        <sz val="12"/>
        <rFont val="Calibri"/>
        <family val="2"/>
        <charset val="238"/>
        <scheme val="minor"/>
      </rPr>
      <t xml:space="preserve">Průměrná hrubá měsíční nominální mzda </t>
    </r>
    <r>
      <rPr>
        <sz val="12"/>
        <rFont val="Calibri"/>
        <family val="2"/>
        <charset val="238"/>
        <scheme val="minor"/>
      </rPr>
      <t>(za celé národní hospodářství)</t>
    </r>
  </si>
  <si>
    <t>1. - 3. čtvrtletí
2020</t>
  </si>
  <si>
    <t>1. - 3. čtvrtletí
2019</t>
  </si>
  <si>
    <t>102,6</t>
  </si>
  <si>
    <t>101,0</t>
  </si>
  <si>
    <t>100,1</t>
  </si>
  <si>
    <t>99,6</t>
  </si>
  <si>
    <t>97,6</t>
  </si>
  <si>
    <t>92,9</t>
  </si>
  <si>
    <t>98,7</t>
  </si>
  <si>
    <t>85,0</t>
  </si>
  <si>
    <t>94,5</t>
  </si>
  <si>
    <t>102,1</t>
  </si>
  <si>
    <t>93,8</t>
  </si>
  <si>
    <t>104,8</t>
  </si>
  <si>
    <t>98,9</t>
  </si>
  <si>
    <t>147,8</t>
  </si>
  <si>
    <t>elektrická a tepelná energie, plyn a ostatní paliva</t>
  </si>
  <si>
    <t>ostatní služby související s bydlením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</si>
</sst>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d/\ m/\ yyyy"/>
    <numFmt numFmtId="183" formatCode="0.0%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</borders>
  <cellStyleXfs count="1091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5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39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8" fillId="0" borderId="92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6" fillId="4" borderId="93" applyNumberFormat="0" applyFont="0" applyAlignment="0" applyProtection="0"/>
    <xf numFmtId="0" fontId="4" fillId="0" borderId="94">
      <protection locked="0"/>
    </xf>
    <xf numFmtId="0" fontId="4" fillId="0" borderId="94">
      <protection locked="0"/>
    </xf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1" fillId="3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2" fillId="2" borderId="95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0" fontId="33" fillId="2" borderId="96" applyNumberFormat="0" applyAlignment="0" applyProtection="0"/>
    <xf numFmtId="164" fontId="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83" fillId="0" borderId="0"/>
    <xf numFmtId="0" fontId="83" fillId="0" borderId="0"/>
    <xf numFmtId="0" fontId="83" fillId="0" borderId="0"/>
  </cellStyleXfs>
  <cellXfs count="1111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0" fontId="47" fillId="0" borderId="0" xfId="0" applyFont="1"/>
    <xf numFmtId="0" fontId="45" fillId="0" borderId="0" xfId="0" applyFont="1"/>
    <xf numFmtId="0" fontId="45" fillId="0" borderId="0" xfId="0" applyFont="1" applyAlignment="1">
      <alignment horizontal="right" vertical="center"/>
    </xf>
    <xf numFmtId="0" fontId="49" fillId="19" borderId="42" xfId="0" applyFont="1" applyFill="1" applyBorder="1" applyAlignment="1">
      <alignment horizontal="left" indent="1"/>
    </xf>
    <xf numFmtId="165" fontId="45" fillId="0" borderId="43" xfId="0" applyNumberFormat="1" applyFont="1" applyBorder="1" applyAlignment="1">
      <alignment horizontal="right" indent="1"/>
    </xf>
    <xf numFmtId="165" fontId="45" fillId="0" borderId="44" xfId="0" applyNumberFormat="1" applyFont="1" applyBorder="1" applyAlignment="1">
      <alignment horizontal="right" indent="1"/>
    </xf>
    <xf numFmtId="165" fontId="45" fillId="0" borderId="44" xfId="0" applyNumberFormat="1" applyFont="1" applyBorder="1" applyAlignment="1">
      <alignment horizontal="right" indent="2"/>
    </xf>
    <xf numFmtId="165" fontId="45" fillId="0" borderId="17" xfId="0" applyNumberFormat="1" applyFont="1" applyBorder="1" applyAlignment="1">
      <alignment horizontal="right" indent="2"/>
    </xf>
    <xf numFmtId="0" fontId="49" fillId="19" borderId="47" xfId="0" applyFont="1" applyFill="1" applyBorder="1" applyAlignment="1">
      <alignment horizontal="left" indent="1"/>
    </xf>
    <xf numFmtId="0" fontId="45" fillId="0" borderId="0" xfId="0" applyFont="1" applyAlignment="1">
      <alignment vertical="center"/>
    </xf>
    <xf numFmtId="0" fontId="49" fillId="19" borderId="48" xfId="0" applyFont="1" applyFill="1" applyBorder="1" applyAlignment="1">
      <alignment horizontal="left" indent="1"/>
    </xf>
    <xf numFmtId="0" fontId="51" fillId="0" borderId="0" xfId="0" applyFont="1"/>
    <xf numFmtId="0" fontId="51" fillId="0" borderId="0" xfId="0" applyFont="1" applyAlignment="1"/>
    <xf numFmtId="4" fontId="45" fillId="0" borderId="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  <xf numFmtId="0" fontId="50" fillId="0" borderId="0" xfId="0" applyFont="1" applyAlignment="1"/>
    <xf numFmtId="0" fontId="44" fillId="0" borderId="0" xfId="0" applyFont="1"/>
    <xf numFmtId="0" fontId="45" fillId="0" borderId="0" xfId="748" applyFont="1"/>
    <xf numFmtId="0" fontId="45" fillId="0" borderId="0" xfId="748" applyFont="1" applyAlignment="1">
      <alignment horizontal="right"/>
    </xf>
    <xf numFmtId="0" fontId="53" fillId="0" borderId="0" xfId="0" applyFont="1"/>
    <xf numFmtId="0" fontId="45" fillId="0" borderId="55" xfId="748" applyFont="1" applyBorder="1" applyAlignment="1">
      <alignment horizontal="center"/>
    </xf>
    <xf numFmtId="0" fontId="45" fillId="0" borderId="50" xfId="748" applyFont="1" applyBorder="1"/>
    <xf numFmtId="0" fontId="49" fillId="19" borderId="60" xfId="748" applyFont="1" applyFill="1" applyBorder="1" applyAlignment="1">
      <alignment horizontal="left" indent="1"/>
    </xf>
    <xf numFmtId="3" fontId="49" fillId="0" borderId="60" xfId="748" applyNumberFormat="1" applyFont="1" applyBorder="1" applyAlignment="1">
      <alignment horizontal="right" indent="1"/>
    </xf>
    <xf numFmtId="3" fontId="49" fillId="0" borderId="14" xfId="748" applyNumberFormat="1" applyFont="1" applyBorder="1" applyAlignment="1">
      <alignment horizontal="right" indent="1"/>
    </xf>
    <xf numFmtId="165" fontId="49" fillId="0" borderId="61" xfId="194" applyNumberFormat="1" applyFont="1" applyBorder="1" applyAlignment="1">
      <alignment horizontal="right" indent="3"/>
    </xf>
    <xf numFmtId="3" fontId="49" fillId="0" borderId="0" xfId="748" applyNumberFormat="1" applyFont="1" applyBorder="1" applyAlignment="1">
      <alignment horizontal="right" indent="2"/>
    </xf>
    <xf numFmtId="3" fontId="49" fillId="0" borderId="14" xfId="748" applyNumberFormat="1" applyFont="1" applyBorder="1" applyAlignment="1">
      <alignment horizontal="right" indent="2"/>
    </xf>
    <xf numFmtId="165" fontId="49" fillId="0" borderId="63" xfId="748" applyNumberFormat="1" applyFont="1" applyBorder="1" applyAlignment="1">
      <alignment horizontal="right" indent="3"/>
    </xf>
    <xf numFmtId="0" fontId="49" fillId="19" borderId="34" xfId="748" applyFont="1" applyFill="1" applyBorder="1" applyAlignment="1">
      <alignment horizontal="left" indent="1"/>
    </xf>
    <xf numFmtId="3" fontId="49" fillId="0" borderId="56" xfId="194" applyNumberFormat="1" applyFont="1" applyBorder="1" applyAlignment="1">
      <alignment horizontal="right" indent="1"/>
    </xf>
    <xf numFmtId="3" fontId="49" fillId="0" borderId="57" xfId="194" applyNumberFormat="1" applyFont="1" applyBorder="1" applyAlignment="1">
      <alignment horizontal="right" indent="1"/>
    </xf>
    <xf numFmtId="165" fontId="49" fillId="0" borderId="58" xfId="194" applyNumberFormat="1" applyFont="1" applyBorder="1" applyAlignment="1">
      <alignment horizontal="right" indent="3"/>
    </xf>
    <xf numFmtId="3" fontId="49" fillId="0" borderId="59" xfId="194" applyNumberFormat="1" applyFont="1" applyBorder="1" applyAlignment="1">
      <alignment horizontal="right" indent="2"/>
    </xf>
    <xf numFmtId="3" fontId="49" fillId="0" borderId="57" xfId="194" applyNumberFormat="1" applyFont="1" applyBorder="1" applyAlignment="1">
      <alignment horizontal="right" indent="2"/>
    </xf>
    <xf numFmtId="0" fontId="45" fillId="19" borderId="42" xfId="748" applyFont="1" applyFill="1" applyBorder="1" applyAlignment="1">
      <alignment horizontal="left" indent="2"/>
    </xf>
    <xf numFmtId="3" fontId="45" fillId="0" borderId="43" xfId="194" applyNumberFormat="1" applyFont="1" applyBorder="1" applyAlignment="1">
      <alignment horizontal="right" indent="1"/>
    </xf>
    <xf numFmtId="3" fontId="45" fillId="0" borderId="16" xfId="194" applyNumberFormat="1" applyFont="1" applyBorder="1" applyAlignment="1">
      <alignment horizontal="right" indent="1"/>
    </xf>
    <xf numFmtId="165" fontId="45" fillId="0" borderId="64" xfId="194" applyNumberFormat="1" applyFont="1" applyBorder="1" applyAlignment="1">
      <alignment horizontal="right" indent="3"/>
    </xf>
    <xf numFmtId="3" fontId="45" fillId="0" borderId="17" xfId="194" applyNumberFormat="1" applyFont="1" applyBorder="1" applyAlignment="1">
      <alignment horizontal="right" indent="2"/>
    </xf>
    <xf numFmtId="3" fontId="45" fillId="0" borderId="16" xfId="194" applyNumberFormat="1" applyFont="1" applyBorder="1" applyAlignment="1">
      <alignment horizontal="right" indent="2"/>
    </xf>
    <xf numFmtId="0" fontId="45" fillId="19" borderId="48" xfId="748" applyFont="1" applyFill="1" applyBorder="1" applyAlignment="1">
      <alignment horizontal="left" indent="7"/>
    </xf>
    <xf numFmtId="3" fontId="45" fillId="0" borderId="39" xfId="194" applyNumberFormat="1" applyFont="1" applyBorder="1" applyAlignment="1">
      <alignment horizontal="right" indent="1"/>
    </xf>
    <xf numFmtId="3" fontId="45" fillId="0" borderId="65" xfId="194" applyNumberFormat="1" applyFont="1" applyBorder="1" applyAlignment="1">
      <alignment horizontal="right" indent="1"/>
    </xf>
    <xf numFmtId="165" fontId="45" fillId="0" borderId="40" xfId="194" applyNumberFormat="1" applyFont="1" applyBorder="1" applyAlignment="1">
      <alignment horizontal="right" indent="3"/>
    </xf>
    <xf numFmtId="3" fontId="45" fillId="0" borderId="49" xfId="194" applyNumberFormat="1" applyFont="1" applyBorder="1" applyAlignment="1">
      <alignment horizontal="right" indent="2"/>
    </xf>
    <xf numFmtId="3" fontId="45" fillId="0" borderId="65" xfId="194" applyNumberFormat="1" applyFont="1" applyBorder="1" applyAlignment="1">
      <alignment horizontal="right" indent="2"/>
    </xf>
    <xf numFmtId="0" fontId="49" fillId="19" borderId="42" xfId="748" applyFont="1" applyFill="1" applyBorder="1" applyAlignment="1">
      <alignment horizontal="left" indent="1"/>
    </xf>
    <xf numFmtId="3" fontId="49" fillId="0" borderId="43" xfId="194" applyNumberFormat="1" applyFont="1" applyBorder="1" applyAlignment="1">
      <alignment horizontal="right" indent="1"/>
    </xf>
    <xf numFmtId="3" fontId="49" fillId="0" borderId="16" xfId="194" applyNumberFormat="1" applyFont="1" applyBorder="1" applyAlignment="1">
      <alignment horizontal="right" indent="1"/>
    </xf>
    <xf numFmtId="165" fontId="49" fillId="0" borderId="64" xfId="194" applyNumberFormat="1" applyFont="1" applyBorder="1" applyAlignment="1">
      <alignment horizontal="right" indent="3"/>
    </xf>
    <xf numFmtId="3" fontId="49" fillId="0" borderId="17" xfId="194" applyNumberFormat="1" applyFont="1" applyBorder="1" applyAlignment="1">
      <alignment horizontal="right" indent="2"/>
    </xf>
    <xf numFmtId="3" fontId="49" fillId="0" borderId="16" xfId="194" applyNumberFormat="1" applyFont="1" applyBorder="1" applyAlignment="1">
      <alignment horizontal="right" indent="2"/>
    </xf>
    <xf numFmtId="0" fontId="45" fillId="19" borderId="66" xfId="748" applyFont="1" applyFill="1" applyBorder="1" applyAlignment="1">
      <alignment horizontal="left" indent="7"/>
    </xf>
    <xf numFmtId="3" fontId="45" fillId="0" borderId="67" xfId="194" applyNumberFormat="1" applyFont="1" applyBorder="1" applyAlignment="1">
      <alignment horizontal="right" indent="1"/>
    </xf>
    <xf numFmtId="3" fontId="45" fillId="0" borderId="28" xfId="194" applyNumberFormat="1" applyFont="1" applyBorder="1" applyAlignment="1">
      <alignment horizontal="right" indent="1"/>
    </xf>
    <xf numFmtId="165" fontId="45" fillId="0" borderId="68" xfId="194" applyNumberFormat="1" applyFont="1" applyBorder="1" applyAlignment="1">
      <alignment horizontal="right" indent="3"/>
    </xf>
    <xf numFmtId="3" fontId="45" fillId="0" borderId="69" xfId="194" applyNumberFormat="1" applyFont="1" applyBorder="1" applyAlignment="1">
      <alignment horizontal="right" indent="2"/>
    </xf>
    <xf numFmtId="3" fontId="45" fillId="0" borderId="28" xfId="194" applyNumberFormat="1" applyFont="1" applyBorder="1" applyAlignment="1">
      <alignment horizontal="right" indent="2"/>
    </xf>
    <xf numFmtId="3" fontId="49" fillId="0" borderId="70" xfId="194" applyNumberFormat="1" applyFont="1" applyBorder="1" applyAlignment="1">
      <alignment horizontal="center"/>
    </xf>
    <xf numFmtId="3" fontId="49" fillId="0" borderId="57" xfId="194" applyNumberFormat="1" applyFont="1" applyBorder="1" applyAlignment="1">
      <alignment horizontal="center"/>
    </xf>
    <xf numFmtId="165" fontId="49" fillId="0" borderId="58" xfId="194" applyNumberFormat="1" applyFont="1" applyBorder="1" applyAlignment="1">
      <alignment horizontal="center"/>
    </xf>
    <xf numFmtId="0" fontId="45" fillId="19" borderId="60" xfId="748" applyFont="1" applyFill="1" applyBorder="1" applyAlignment="1">
      <alignment horizontal="left" indent="2"/>
    </xf>
    <xf numFmtId="3" fontId="45" fillId="0" borderId="45" xfId="194" applyNumberFormat="1" applyFont="1" applyBorder="1" applyAlignment="1">
      <alignment horizontal="right" indent="1"/>
    </xf>
    <xf numFmtId="3" fontId="45" fillId="0" borderId="14" xfId="194" applyNumberFormat="1" applyFont="1" applyBorder="1" applyAlignment="1">
      <alignment horizontal="right" indent="1"/>
    </xf>
    <xf numFmtId="165" fontId="45" fillId="0" borderId="61" xfId="194" applyNumberFormat="1" applyFont="1" applyBorder="1" applyAlignment="1">
      <alignment horizontal="right" indent="3"/>
    </xf>
    <xf numFmtId="3" fontId="45" fillId="0" borderId="15" xfId="194" applyNumberFormat="1" applyFont="1" applyBorder="1" applyAlignment="1">
      <alignment horizontal="right" indent="2"/>
    </xf>
    <xf numFmtId="3" fontId="45" fillId="0" borderId="14" xfId="194" applyNumberFormat="1" applyFont="1" applyBorder="1" applyAlignment="1">
      <alignment horizontal="right" indent="2"/>
    </xf>
    <xf numFmtId="0" fontId="45" fillId="19" borderId="47" xfId="748" applyFont="1" applyFill="1" applyBorder="1" applyAlignment="1">
      <alignment horizontal="left" indent="21"/>
    </xf>
    <xf numFmtId="3" fontId="45" fillId="0" borderId="46" xfId="194" applyNumberFormat="1" applyFont="1" applyBorder="1" applyAlignment="1">
      <alignment horizontal="right" indent="1"/>
    </xf>
    <xf numFmtId="3" fontId="45" fillId="0" borderId="30" xfId="194" applyNumberFormat="1" applyFont="1" applyBorder="1" applyAlignment="1">
      <alignment horizontal="right" indent="1"/>
    </xf>
    <xf numFmtId="165" fontId="45" fillId="0" borderId="71" xfId="194" applyNumberFormat="1" applyFont="1" applyBorder="1" applyAlignment="1">
      <alignment horizontal="right" indent="3"/>
    </xf>
    <xf numFmtId="3" fontId="45" fillId="0" borderId="27" xfId="194" applyNumberFormat="1" applyFont="1" applyBorder="1" applyAlignment="1">
      <alignment horizontal="right" indent="2"/>
    </xf>
    <xf numFmtId="3" fontId="45" fillId="0" borderId="30" xfId="194" applyNumberFormat="1" applyFont="1" applyBorder="1" applyAlignment="1">
      <alignment horizontal="right" indent="2"/>
    </xf>
    <xf numFmtId="0" fontId="45" fillId="19" borderId="48" xfId="748" applyFont="1" applyFill="1" applyBorder="1" applyAlignment="1">
      <alignment horizontal="left" indent="21"/>
    </xf>
    <xf numFmtId="0" fontId="49" fillId="19" borderId="72" xfId="748" applyFont="1" applyFill="1" applyBorder="1" applyAlignment="1">
      <alignment horizontal="left" indent="1"/>
    </xf>
    <xf numFmtId="3" fontId="49" fillId="0" borderId="73" xfId="194" applyNumberFormat="1" applyFont="1" applyBorder="1" applyAlignment="1">
      <alignment horizontal="right" indent="1"/>
    </xf>
    <xf numFmtId="3" fontId="49" fillId="0" borderId="74" xfId="194" applyNumberFormat="1" applyFont="1" applyBorder="1" applyAlignment="1">
      <alignment horizontal="right" indent="1"/>
    </xf>
    <xf numFmtId="165" fontId="49" fillId="0" borderId="75" xfId="194" applyNumberFormat="1" applyFont="1" applyBorder="1" applyAlignment="1">
      <alignment horizontal="right" indent="3"/>
    </xf>
    <xf numFmtId="3" fontId="49" fillId="0" borderId="76" xfId="194" applyNumberFormat="1" applyFont="1" applyBorder="1" applyAlignment="1">
      <alignment horizontal="right" indent="2"/>
    </xf>
    <xf numFmtId="3" fontId="49" fillId="0" borderId="74" xfId="194" applyNumberFormat="1" applyFont="1" applyBorder="1" applyAlignment="1">
      <alignment horizontal="right" indent="2"/>
    </xf>
    <xf numFmtId="0" fontId="49" fillId="19" borderId="50" xfId="748" applyFont="1" applyFill="1" applyBorder="1" applyAlignment="1">
      <alignment horizontal="left" indent="1"/>
    </xf>
    <xf numFmtId="3" fontId="49" fillId="0" borderId="52" xfId="194" applyNumberFormat="1" applyFont="1" applyBorder="1" applyAlignment="1">
      <alignment horizontal="right" indent="1"/>
    </xf>
    <xf numFmtId="3" fontId="49" fillId="0" borderId="62" xfId="194" applyNumberFormat="1" applyFont="1" applyBorder="1" applyAlignment="1">
      <alignment horizontal="right" indent="1"/>
    </xf>
    <xf numFmtId="165" fontId="49" fillId="0" borderId="51" xfId="194" applyNumberFormat="1" applyFont="1" applyBorder="1" applyAlignment="1">
      <alignment horizontal="right" indent="3"/>
    </xf>
    <xf numFmtId="3" fontId="49" fillId="0" borderId="54" xfId="194" applyNumberFormat="1" applyFont="1" applyBorder="1" applyAlignment="1">
      <alignment horizontal="right" indent="2"/>
    </xf>
    <xf numFmtId="3" fontId="49" fillId="0" borderId="62" xfId="194" applyNumberFormat="1" applyFont="1" applyBorder="1" applyAlignment="1">
      <alignment horizontal="right" indent="2"/>
    </xf>
    <xf numFmtId="0" fontId="49" fillId="0" borderId="0" xfId="748" applyFont="1" applyBorder="1"/>
    <xf numFmtId="177" fontId="45" fillId="0" borderId="0" xfId="194" applyNumberFormat="1" applyFont="1" applyBorder="1"/>
    <xf numFmtId="178" fontId="45" fillId="0" borderId="0" xfId="194" applyNumberFormat="1" applyFont="1" applyBorder="1"/>
    <xf numFmtId="0" fontId="52" fillId="0" borderId="0" xfId="748" applyFont="1" applyBorder="1"/>
    <xf numFmtId="177" fontId="45" fillId="0" borderId="0" xfId="194" applyNumberFormat="1" applyFont="1" applyBorder="1" applyAlignment="1">
      <alignment horizontal="center"/>
    </xf>
    <xf numFmtId="0" fontId="41" fillId="0" borderId="0" xfId="748" applyFont="1" applyBorder="1"/>
    <xf numFmtId="0" fontId="53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19" borderId="42" xfId="0" applyFont="1" applyFill="1" applyBorder="1" applyAlignment="1">
      <alignment horizontal="left" indent="2"/>
    </xf>
    <xf numFmtId="165" fontId="45" fillId="0" borderId="43" xfId="0" applyNumberFormat="1" applyFont="1" applyBorder="1" applyAlignment="1">
      <alignment horizontal="right" indent="2"/>
    </xf>
    <xf numFmtId="165" fontId="45" fillId="0" borderId="64" xfId="0" applyNumberFormat="1" applyFont="1" applyBorder="1" applyAlignment="1">
      <alignment horizontal="right" indent="2"/>
    </xf>
    <xf numFmtId="0" fontId="53" fillId="0" borderId="0" xfId="0" applyFont="1" applyBorder="1"/>
    <xf numFmtId="165" fontId="45" fillId="0" borderId="0" xfId="749" applyNumberFormat="1" applyFont="1" applyFill="1" applyBorder="1" applyAlignment="1">
      <alignment horizontal="right" indent="5"/>
    </xf>
    <xf numFmtId="165" fontId="53" fillId="0" borderId="0" xfId="0" applyNumberFormat="1" applyFont="1" applyBorder="1" applyAlignment="1">
      <alignment horizontal="right" vertical="center" indent="5"/>
    </xf>
    <xf numFmtId="179" fontId="53" fillId="0" borderId="0" xfId="0" applyNumberFormat="1" applyFont="1" applyBorder="1" applyAlignment="1">
      <alignment horizontal="right" vertical="center" indent="5"/>
    </xf>
    <xf numFmtId="0" fontId="51" fillId="0" borderId="0" xfId="0" applyFont="1" applyFill="1" applyBorder="1"/>
    <xf numFmtId="165" fontId="45" fillId="0" borderId="0" xfId="0" applyNumberFormat="1" applyFont="1" applyBorder="1" applyAlignment="1">
      <alignment horizontal="right" vertical="center" indent="5"/>
    </xf>
    <xf numFmtId="179" fontId="45" fillId="0" borderId="0" xfId="0" applyNumberFormat="1" applyFont="1" applyBorder="1" applyAlignment="1">
      <alignment horizontal="right" vertical="center" indent="5"/>
    </xf>
    <xf numFmtId="0" fontId="57" fillId="19" borderId="60" xfId="0" applyFont="1" applyFill="1" applyBorder="1" applyAlignment="1">
      <alignment horizontal="left" vertical="center" indent="1"/>
    </xf>
    <xf numFmtId="165" fontId="45" fillId="0" borderId="43" xfId="0" applyNumberFormat="1" applyFont="1" applyBorder="1" applyAlignment="1">
      <alignment horizontal="right" vertical="center" indent="2"/>
    </xf>
    <xf numFmtId="165" fontId="45" fillId="0" borderId="16" xfId="0" applyNumberFormat="1" applyFont="1" applyBorder="1" applyAlignment="1">
      <alignment horizontal="right" vertical="center" indent="2"/>
    </xf>
    <xf numFmtId="179" fontId="45" fillId="0" borderId="64" xfId="0" applyNumberFormat="1" applyFont="1" applyBorder="1" applyAlignment="1">
      <alignment horizontal="right" vertical="center" indent="2"/>
    </xf>
    <xf numFmtId="165" fontId="45" fillId="20" borderId="64" xfId="0" applyNumberFormat="1" applyFont="1" applyFill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vertical="center" indent="2"/>
    </xf>
    <xf numFmtId="165" fontId="45" fillId="0" borderId="64" xfId="0" applyNumberFormat="1" applyFont="1" applyBorder="1" applyAlignment="1">
      <alignment horizontal="right" vertical="center" indent="2"/>
    </xf>
    <xf numFmtId="0" fontId="57" fillId="19" borderId="47" xfId="0" applyFont="1" applyFill="1" applyBorder="1" applyAlignment="1">
      <alignment horizontal="left" vertical="center" indent="1"/>
    </xf>
    <xf numFmtId="0" fontId="53" fillId="0" borderId="0" xfId="0" applyFont="1" applyFill="1"/>
    <xf numFmtId="0" fontId="49" fillId="19" borderId="42" xfId="0" applyFont="1" applyFill="1" applyBorder="1" applyAlignment="1">
      <alignment horizontal="left" vertical="center" indent="1"/>
    </xf>
    <xf numFmtId="0" fontId="49" fillId="19" borderId="47" xfId="0" applyFont="1" applyFill="1" applyBorder="1" applyAlignment="1">
      <alignment horizontal="left" vertical="center" indent="1"/>
    </xf>
    <xf numFmtId="0" fontId="57" fillId="19" borderId="72" xfId="0" applyFont="1" applyFill="1" applyBorder="1" applyAlignment="1">
      <alignment horizontal="left" vertical="center" indent="1"/>
    </xf>
    <xf numFmtId="165" fontId="49" fillId="0" borderId="73" xfId="0" applyNumberFormat="1" applyFont="1" applyBorder="1" applyAlignment="1">
      <alignment horizontal="right" vertical="center" indent="2"/>
    </xf>
    <xf numFmtId="165" fontId="49" fillId="0" borderId="74" xfId="0" applyNumberFormat="1" applyFont="1" applyBorder="1" applyAlignment="1">
      <alignment horizontal="right" vertical="center" indent="2"/>
    </xf>
    <xf numFmtId="165" fontId="49" fillId="0" borderId="75" xfId="0" applyNumberFormat="1" applyFont="1" applyBorder="1" applyAlignment="1">
      <alignment horizontal="right" vertical="center" indent="2"/>
    </xf>
    <xf numFmtId="165" fontId="49" fillId="0" borderId="76" xfId="0" applyNumberFormat="1" applyFont="1" applyBorder="1" applyAlignment="1">
      <alignment horizontal="right" vertical="center" indent="2"/>
    </xf>
    <xf numFmtId="0" fontId="57" fillId="19" borderId="81" xfId="0" applyFont="1" applyFill="1" applyBorder="1" applyAlignment="1">
      <alignment horizontal="left" indent="1"/>
    </xf>
    <xf numFmtId="179" fontId="45" fillId="0" borderId="17" xfId="0" applyNumberFormat="1" applyFont="1" applyBorder="1" applyAlignment="1">
      <alignment horizontal="right" indent="1"/>
    </xf>
    <xf numFmtId="0" fontId="60" fillId="0" borderId="0" xfId="0" applyFont="1"/>
    <xf numFmtId="179" fontId="53" fillId="0" borderId="0" xfId="0" applyNumberFormat="1" applyFont="1"/>
    <xf numFmtId="0" fontId="61" fillId="0" borderId="0" xfId="0" applyFont="1"/>
    <xf numFmtId="0" fontId="62" fillId="0" borderId="0" xfId="0" applyFont="1"/>
    <xf numFmtId="3" fontId="45" fillId="0" borderId="16" xfId="0" applyNumberFormat="1" applyFont="1" applyBorder="1" applyAlignment="1">
      <alignment horizontal="center"/>
    </xf>
    <xf numFmtId="165" fontId="45" fillId="0" borderId="64" xfId="0" applyNumberFormat="1" applyFont="1" applyBorder="1" applyAlignment="1">
      <alignment horizontal="center"/>
    </xf>
    <xf numFmtId="0" fontId="65" fillId="0" borderId="0" xfId="0" applyFont="1"/>
    <xf numFmtId="0" fontId="57" fillId="19" borderId="81" xfId="0" applyFont="1" applyFill="1" applyBorder="1" applyAlignment="1">
      <alignment horizontal="left" indent="2"/>
    </xf>
    <xf numFmtId="179" fontId="45" fillId="0" borderId="43" xfId="0" applyNumberFormat="1" applyFont="1" applyBorder="1" applyAlignment="1">
      <alignment horizontal="right" vertical="center" indent="2"/>
    </xf>
    <xf numFmtId="165" fontId="53" fillId="0" borderId="17" xfId="0" applyNumberFormat="1" applyFont="1" applyBorder="1" applyAlignment="1">
      <alignment horizontal="right" vertical="center" indent="2"/>
    </xf>
    <xf numFmtId="165" fontId="45" fillId="0" borderId="19" xfId="0" applyNumberFormat="1" applyFont="1" applyBorder="1" applyAlignment="1">
      <alignment horizontal="right" indent="4"/>
    </xf>
    <xf numFmtId="165" fontId="53" fillId="0" borderId="42" xfId="0" applyNumberFormat="1" applyFont="1" applyBorder="1" applyAlignment="1">
      <alignment horizontal="right" indent="4"/>
    </xf>
    <xf numFmtId="165" fontId="45" fillId="0" borderId="64" xfId="0" applyNumberFormat="1" applyFont="1" applyBorder="1" applyAlignment="1">
      <alignment horizontal="right" indent="4"/>
    </xf>
    <xf numFmtId="0" fontId="57" fillId="0" borderId="0" xfId="0" applyFont="1"/>
    <xf numFmtId="0" fontId="44" fillId="0" borderId="0" xfId="752" applyFont="1"/>
    <xf numFmtId="0" fontId="45" fillId="0" borderId="0" xfId="752" applyFont="1"/>
    <xf numFmtId="0" fontId="45" fillId="0" borderId="0" xfId="752" applyFont="1" applyAlignment="1">
      <alignment horizontal="right"/>
    </xf>
    <xf numFmtId="0" fontId="49" fillId="0" borderId="0" xfId="754" applyFont="1" applyAlignment="1">
      <alignment vertical="center"/>
    </xf>
    <xf numFmtId="0" fontId="45" fillId="0" borderId="0" xfId="754" applyFont="1"/>
    <xf numFmtId="179" fontId="45" fillId="0" borderId="0" xfId="754" applyNumberFormat="1" applyFont="1"/>
    <xf numFmtId="0" fontId="45" fillId="0" borderId="55" xfId="752" applyFont="1" applyBorder="1" applyAlignment="1">
      <alignment vertical="center"/>
    </xf>
    <xf numFmtId="0" fontId="57" fillId="0" borderId="60" xfId="752" applyFont="1" applyBorder="1" applyAlignment="1">
      <alignment horizontal="left" vertical="center" indent="1"/>
    </xf>
    <xf numFmtId="0" fontId="57" fillId="0" borderId="50" xfId="752" applyFont="1" applyBorder="1" applyAlignment="1">
      <alignment vertical="center"/>
    </xf>
    <xf numFmtId="0" fontId="57" fillId="19" borderId="42" xfId="754" applyFont="1" applyFill="1" applyBorder="1" applyAlignment="1">
      <alignment horizontal="left" indent="1"/>
    </xf>
    <xf numFmtId="165" fontId="45" fillId="0" borderId="42" xfId="206" applyNumberFormat="1" applyFont="1" applyFill="1" applyBorder="1" applyAlignment="1">
      <alignment horizontal="right" indent="2"/>
    </xf>
    <xf numFmtId="180" fontId="45" fillId="0" borderId="64" xfId="216" applyNumberFormat="1" applyFont="1" applyBorder="1" applyAlignment="1">
      <alignment horizontal="right" indent="2"/>
    </xf>
    <xf numFmtId="3" fontId="45" fillId="0" borderId="18" xfId="751" applyNumberFormat="1" applyFont="1" applyFill="1" applyBorder="1" applyAlignment="1">
      <alignment horizontal="right" indent="2"/>
    </xf>
    <xf numFmtId="3" fontId="45" fillId="0" borderId="19" xfId="751" applyNumberFormat="1" applyFont="1" applyFill="1" applyBorder="1" applyAlignment="1">
      <alignment horizontal="right" indent="2"/>
    </xf>
    <xf numFmtId="165" fontId="45" fillId="0" borderId="19" xfId="753" applyNumberFormat="1" applyFont="1" applyFill="1" applyBorder="1" applyAlignment="1">
      <alignment horizontal="right" indent="2"/>
    </xf>
    <xf numFmtId="0" fontId="57" fillId="19" borderId="47" xfId="754" applyFont="1" applyFill="1" applyBorder="1" applyAlignment="1">
      <alignment horizontal="left" indent="1"/>
    </xf>
    <xf numFmtId="165" fontId="45" fillId="0" borderId="47" xfId="206" applyNumberFormat="1" applyFont="1" applyFill="1" applyBorder="1" applyAlignment="1">
      <alignment horizontal="right" indent="2"/>
    </xf>
    <xf numFmtId="180" fontId="45" fillId="0" borderId="71" xfId="216" applyNumberFormat="1" applyFont="1" applyBorder="1" applyAlignment="1">
      <alignment horizontal="right" indent="2"/>
    </xf>
    <xf numFmtId="3" fontId="45" fillId="0" borderId="18" xfId="206" applyNumberFormat="1" applyFont="1" applyFill="1" applyBorder="1" applyAlignment="1">
      <alignment horizontal="right" indent="2"/>
    </xf>
    <xf numFmtId="3" fontId="45" fillId="0" borderId="19" xfId="206" applyNumberFormat="1" applyFont="1" applyFill="1" applyBorder="1" applyAlignment="1">
      <alignment horizontal="right" indent="2"/>
    </xf>
    <xf numFmtId="165" fontId="45" fillId="0" borderId="29" xfId="753" applyNumberFormat="1" applyFont="1" applyFill="1" applyBorder="1" applyAlignment="1">
      <alignment horizontal="right" indent="2"/>
    </xf>
    <xf numFmtId="3" fontId="45" fillId="0" borderId="26" xfId="206" applyNumberFormat="1" applyFont="1" applyFill="1" applyBorder="1" applyAlignment="1">
      <alignment horizontal="right" indent="2"/>
    </xf>
    <xf numFmtId="3" fontId="45" fillId="0" borderId="29" xfId="206" applyNumberFormat="1" applyFont="1" applyFill="1" applyBorder="1" applyAlignment="1">
      <alignment horizontal="right" indent="2"/>
    </xf>
    <xf numFmtId="3" fontId="45" fillId="0" borderId="31" xfId="206" applyNumberFormat="1" applyFont="1" applyFill="1" applyBorder="1" applyAlignment="1">
      <alignment horizontal="right" indent="2"/>
    </xf>
    <xf numFmtId="3" fontId="45" fillId="0" borderId="32" xfId="206" applyNumberFormat="1" applyFont="1" applyFill="1" applyBorder="1" applyAlignment="1">
      <alignment horizontal="right" indent="2"/>
    </xf>
    <xf numFmtId="165" fontId="45" fillId="0" borderId="66" xfId="206" applyNumberFormat="1" applyFont="1" applyFill="1" applyBorder="1" applyAlignment="1">
      <alignment horizontal="right" indent="2"/>
    </xf>
    <xf numFmtId="165" fontId="45" fillId="0" borderId="32" xfId="753" applyNumberFormat="1" applyFont="1" applyFill="1" applyBorder="1" applyAlignment="1">
      <alignment horizontal="right" indent="2"/>
    </xf>
    <xf numFmtId="0" fontId="52" fillId="0" borderId="0" xfId="755" applyFont="1" applyFill="1"/>
    <xf numFmtId="0" fontId="45" fillId="0" borderId="0" xfId="752" applyFont="1" applyFill="1"/>
    <xf numFmtId="183" fontId="45" fillId="0" borderId="0" xfId="752" applyNumberFormat="1" applyFont="1" applyFill="1" applyAlignment="1">
      <alignment horizontal="left"/>
    </xf>
    <xf numFmtId="0" fontId="51" fillId="0" borderId="0" xfId="752" applyFont="1" applyFill="1"/>
    <xf numFmtId="0" fontId="1" fillId="0" borderId="0" xfId="752" applyFont="1" applyFill="1"/>
    <xf numFmtId="0" fontId="0" fillId="0" borderId="0" xfId="752" applyFont="1" applyFill="1"/>
    <xf numFmtId="0" fontId="51" fillId="0" borderId="0" xfId="752" applyFont="1"/>
    <xf numFmtId="0" fontId="53" fillId="0" borderId="0" xfId="0" applyFont="1" applyBorder="1" applyAlignment="1">
      <alignment vertical="center"/>
    </xf>
    <xf numFmtId="165" fontId="45" fillId="0" borderId="20" xfId="0" applyNumberFormat="1" applyFont="1" applyBorder="1" applyAlignment="1">
      <alignment horizontal="right" indent="2"/>
    </xf>
    <xf numFmtId="0" fontId="45" fillId="0" borderId="0" xfId="0" applyFont="1" applyBorder="1" applyAlignment="1">
      <alignment horizontal="center" vertical="center"/>
    </xf>
    <xf numFmtId="0" fontId="44" fillId="0" borderId="0" xfId="756" applyFont="1"/>
    <xf numFmtId="0" fontId="45" fillId="0" borderId="0" xfId="756" applyFont="1"/>
    <xf numFmtId="0" fontId="70" fillId="0" borderId="0" xfId="752" applyFont="1"/>
    <xf numFmtId="0" fontId="45" fillId="0" borderId="0" xfId="751" applyFont="1"/>
    <xf numFmtId="0" fontId="59" fillId="19" borderId="79" xfId="751" applyFont="1" applyFill="1" applyBorder="1" applyAlignment="1">
      <alignment horizontal="center" vertical="center" wrapText="1"/>
    </xf>
    <xf numFmtId="0" fontId="59" fillId="19" borderId="39" xfId="0" applyFont="1" applyFill="1" applyBorder="1" applyAlignment="1">
      <alignment horizontal="center" vertical="center" wrapText="1"/>
    </xf>
    <xf numFmtId="165" fontId="45" fillId="0" borderId="17" xfId="752" applyNumberFormat="1" applyFont="1" applyBorder="1" applyAlignment="1">
      <alignment horizontal="right" indent="1"/>
    </xf>
    <xf numFmtId="165" fontId="45" fillId="0" borderId="16" xfId="752" applyNumberFormat="1" applyFont="1" applyBorder="1" applyAlignment="1">
      <alignment horizontal="right" indent="1"/>
    </xf>
    <xf numFmtId="165" fontId="45" fillId="0" borderId="17" xfId="752" applyNumberFormat="1" applyFont="1" applyBorder="1" applyAlignment="1">
      <alignment horizontal="right" indent="2"/>
    </xf>
    <xf numFmtId="178" fontId="45" fillId="0" borderId="0" xfId="751" applyNumberFormat="1" applyFont="1"/>
    <xf numFmtId="165" fontId="45" fillId="0" borderId="0" xfId="751" applyNumberFormat="1" applyFont="1"/>
    <xf numFmtId="0" fontId="49" fillId="19" borderId="42" xfId="751" applyFont="1" applyFill="1" applyBorder="1" applyAlignment="1">
      <alignment horizontal="left" indent="1"/>
    </xf>
    <xf numFmtId="165" fontId="45" fillId="0" borderId="43" xfId="752" applyNumberFormat="1" applyFont="1" applyBorder="1" applyAlignment="1">
      <alignment horizontal="right" indent="2"/>
    </xf>
    <xf numFmtId="165" fontId="45" fillId="0" borderId="14" xfId="752" applyNumberFormat="1" applyFont="1" applyBorder="1" applyAlignment="1">
      <alignment horizontal="right" indent="2"/>
    </xf>
    <xf numFmtId="165" fontId="45" fillId="0" borderId="16" xfId="752" applyNumberFormat="1" applyFont="1" applyBorder="1" applyAlignment="1">
      <alignment horizontal="right" indent="2"/>
    </xf>
    <xf numFmtId="0" fontId="49" fillId="19" borderId="47" xfId="751" applyFont="1" applyFill="1" applyBorder="1" applyAlignment="1">
      <alignment horizontal="left" indent="1"/>
    </xf>
    <xf numFmtId="0" fontId="50" fillId="0" borderId="0" xfId="752" applyFont="1" applyAlignment="1"/>
    <xf numFmtId="165" fontId="45" fillId="0" borderId="0" xfId="752" applyNumberFormat="1" applyFont="1"/>
    <xf numFmtId="0" fontId="59" fillId="19" borderId="40" xfId="0" applyFont="1" applyFill="1" applyBorder="1" applyAlignment="1">
      <alignment horizontal="center" vertical="center" wrapText="1"/>
    </xf>
    <xf numFmtId="0" fontId="46" fillId="19" borderId="41" xfId="0" applyFont="1" applyFill="1" applyBorder="1" applyAlignment="1">
      <alignment horizontal="center" vertical="center"/>
    </xf>
    <xf numFmtId="0" fontId="59" fillId="19" borderId="40" xfId="0" applyFont="1" applyFill="1" applyBorder="1" applyAlignment="1">
      <alignment horizontal="center" vertical="center"/>
    </xf>
    <xf numFmtId="0" fontId="59" fillId="19" borderId="41" xfId="0" applyFont="1" applyFill="1" applyBorder="1" applyAlignment="1">
      <alignment horizontal="center" vertical="center"/>
    </xf>
    <xf numFmtId="0" fontId="59" fillId="19" borderId="61" xfId="748" applyFont="1" applyFill="1" applyBorder="1" applyAlignment="1">
      <alignment horizontal="center"/>
    </xf>
    <xf numFmtId="0" fontId="59" fillId="19" borderId="51" xfId="748" applyFont="1" applyFill="1" applyBorder="1" applyAlignment="1">
      <alignment horizontal="center"/>
    </xf>
    <xf numFmtId="0" fontId="59" fillId="19" borderId="39" xfId="0" applyFont="1" applyFill="1" applyBorder="1" applyAlignment="1">
      <alignment horizontal="center"/>
    </xf>
    <xf numFmtId="0" fontId="59" fillId="19" borderId="54" xfId="751" applyFont="1" applyFill="1" applyBorder="1" applyAlignment="1">
      <alignment horizontal="center" vertical="center" wrapText="1"/>
    </xf>
    <xf numFmtId="0" fontId="59" fillId="19" borderId="79" xfId="753" applyFont="1" applyFill="1" applyBorder="1" applyAlignment="1">
      <alignment horizontal="center" vertical="center"/>
    </xf>
    <xf numFmtId="0" fontId="59" fillId="19" borderId="40" xfId="755" applyFont="1" applyFill="1" applyBorder="1" applyAlignment="1">
      <alignment horizontal="center" vertical="center"/>
    </xf>
    <xf numFmtId="0" fontId="45" fillId="0" borderId="0" xfId="469" applyFont="1"/>
    <xf numFmtId="0" fontId="45" fillId="0" borderId="0" xfId="469" applyFont="1" applyAlignment="1">
      <alignment horizontal="right" vertical="center"/>
    </xf>
    <xf numFmtId="0" fontId="73" fillId="0" borderId="0" xfId="469" applyFont="1"/>
    <xf numFmtId="0" fontId="52" fillId="0" borderId="0" xfId="678" applyFont="1" applyAlignment="1">
      <alignment horizontal="left" vertical="center"/>
    </xf>
    <xf numFmtId="0" fontId="51" fillId="0" borderId="0" xfId="469" applyFont="1"/>
    <xf numFmtId="0" fontId="51" fillId="0" borderId="0" xfId="678" applyFont="1" applyAlignment="1">
      <alignment horizontal="left" vertical="center"/>
    </xf>
    <xf numFmtId="0" fontId="45" fillId="0" borderId="0" xfId="708" applyFont="1"/>
    <xf numFmtId="0" fontId="45" fillId="0" borderId="0" xfId="708" applyFont="1" applyAlignment="1">
      <alignment horizontal="right"/>
    </xf>
    <xf numFmtId="0" fontId="45" fillId="0" borderId="0" xfId="704" applyFont="1"/>
    <xf numFmtId="0" fontId="73" fillId="0" borderId="0" xfId="708" applyFont="1" applyAlignment="1">
      <alignment horizontal="center" vertical="center"/>
    </xf>
    <xf numFmtId="49" fontId="49" fillId="19" borderId="58" xfId="708" applyNumberFormat="1" applyFont="1" applyFill="1" applyBorder="1" applyAlignment="1">
      <alignment horizontal="center" vertical="center" wrapText="1"/>
    </xf>
    <xf numFmtId="0" fontId="73" fillId="0" borderId="0" xfId="704" applyFont="1"/>
    <xf numFmtId="49" fontId="59" fillId="19" borderId="50" xfId="708" applyNumberFormat="1" applyFont="1" applyFill="1" applyBorder="1" applyAlignment="1">
      <alignment horizontal="center" vertical="center" wrapText="1"/>
    </xf>
    <xf numFmtId="49" fontId="49" fillId="19" borderId="42" xfId="708" applyNumberFormat="1" applyFont="1" applyFill="1" applyBorder="1" applyAlignment="1">
      <alignment horizontal="left" vertical="center" indent="1"/>
    </xf>
    <xf numFmtId="3" fontId="45" fillId="0" borderId="42" xfId="188" applyNumberFormat="1" applyFont="1" applyBorder="1" applyAlignment="1">
      <alignment horizontal="right" vertical="center" indent="3"/>
    </xf>
    <xf numFmtId="3" fontId="45" fillId="0" borderId="64" xfId="188" applyNumberFormat="1" applyFont="1" applyBorder="1" applyAlignment="1">
      <alignment horizontal="right" vertical="center" indent="3"/>
    </xf>
    <xf numFmtId="165" fontId="45" fillId="0" borderId="42" xfId="188" applyNumberFormat="1" applyFont="1" applyBorder="1" applyAlignment="1">
      <alignment horizontal="right" vertical="center" indent="3"/>
    </xf>
    <xf numFmtId="165" fontId="45" fillId="0" borderId="64" xfId="188" applyNumberFormat="1" applyFont="1" applyBorder="1" applyAlignment="1">
      <alignment horizontal="right" vertical="center" indent="3"/>
    </xf>
    <xf numFmtId="165" fontId="45" fillId="0" borderId="17" xfId="188" applyNumberFormat="1" applyFont="1" applyBorder="1" applyAlignment="1">
      <alignment horizontal="right" vertical="center" indent="3"/>
    </xf>
    <xf numFmtId="165" fontId="45" fillId="0" borderId="44" xfId="188" applyNumberFormat="1" applyFont="1" applyBorder="1" applyAlignment="1">
      <alignment horizontal="right" vertical="center" indent="3"/>
    </xf>
    <xf numFmtId="49" fontId="49" fillId="19" borderId="50" xfId="708" applyNumberFormat="1" applyFont="1" applyFill="1" applyBorder="1" applyAlignment="1">
      <alignment horizontal="left" vertical="center" indent="1"/>
    </xf>
    <xf numFmtId="3" fontId="45" fillId="0" borderId="50" xfId="188" applyNumberFormat="1" applyFont="1" applyBorder="1" applyAlignment="1">
      <alignment horizontal="right" vertical="center" indent="3"/>
    </xf>
    <xf numFmtId="165" fontId="45" fillId="0" borderId="50" xfId="188" applyNumberFormat="1" applyFont="1" applyBorder="1" applyAlignment="1">
      <alignment horizontal="right" vertical="center" indent="3"/>
    </xf>
    <xf numFmtId="165" fontId="45" fillId="0" borderId="53" xfId="188" applyNumberFormat="1" applyFont="1" applyBorder="1" applyAlignment="1">
      <alignment horizontal="right" vertical="center" indent="3"/>
    </xf>
    <xf numFmtId="0" fontId="45" fillId="0" borderId="0" xfId="708" applyFont="1" applyAlignment="1">
      <alignment horizontal="center"/>
    </xf>
    <xf numFmtId="0" fontId="52" fillId="0" borderId="0" xfId="708" applyFont="1"/>
    <xf numFmtId="0" fontId="51" fillId="0" borderId="0" xfId="678" applyFont="1"/>
    <xf numFmtId="0" fontId="71" fillId="0" borderId="0" xfId="704" applyFont="1"/>
    <xf numFmtId="49" fontId="59" fillId="19" borderId="53" xfId="708" applyNumberFormat="1" applyFont="1" applyFill="1" applyBorder="1" applyAlignment="1">
      <alignment horizontal="center" vertical="center" wrapText="1"/>
    </xf>
    <xf numFmtId="49" fontId="49" fillId="19" borderId="18" xfId="708" applyNumberFormat="1" applyFont="1" applyFill="1" applyBorder="1" applyAlignment="1">
      <alignment vertical="center"/>
    </xf>
    <xf numFmtId="3" fontId="49" fillId="0" borderId="43" xfId="188" applyNumberFormat="1" applyFont="1" applyBorder="1" applyAlignment="1">
      <alignment horizontal="center" vertical="center"/>
    </xf>
    <xf numFmtId="3" fontId="49" fillId="0" borderId="64" xfId="188" applyNumberFormat="1" applyFont="1" applyBorder="1" applyAlignment="1">
      <alignment horizontal="center" vertical="center"/>
    </xf>
    <xf numFmtId="49" fontId="49" fillId="19" borderId="34" xfId="708" applyNumberFormat="1" applyFont="1" applyFill="1" applyBorder="1" applyAlignment="1">
      <alignment horizontal="left" vertical="center" indent="1"/>
    </xf>
    <xf numFmtId="49" fontId="49" fillId="19" borderId="70" xfId="708" applyNumberFormat="1" applyFont="1" applyFill="1" applyBorder="1" applyAlignment="1">
      <alignment vertical="center"/>
    </xf>
    <xf numFmtId="3" fontId="49" fillId="0" borderId="56" xfId="188" applyNumberFormat="1" applyFont="1" applyBorder="1" applyAlignment="1">
      <alignment horizontal="center" vertical="center"/>
    </xf>
    <xf numFmtId="3" fontId="49" fillId="0" borderId="58" xfId="188" applyNumberFormat="1" applyFont="1" applyBorder="1" applyAlignment="1">
      <alignment horizontal="center" vertical="center"/>
    </xf>
    <xf numFmtId="49" fontId="45" fillId="19" borderId="18" xfId="708" applyNumberFormat="1" applyFont="1" applyFill="1" applyBorder="1" applyAlignment="1">
      <alignment vertical="center"/>
    </xf>
    <xf numFmtId="3" fontId="45" fillId="0" borderId="52" xfId="188" applyNumberFormat="1" applyFont="1" applyBorder="1" applyAlignment="1">
      <alignment horizontal="center" vertical="center"/>
    </xf>
    <xf numFmtId="0" fontId="50" fillId="0" borderId="0" xfId="708" applyFont="1"/>
    <xf numFmtId="0" fontId="45" fillId="0" borderId="0" xfId="678" applyFont="1"/>
    <xf numFmtId="0" fontId="45" fillId="0" borderId="0" xfId="465" applyFont="1" applyAlignment="1">
      <alignment horizontal="center" vertical="center"/>
    </xf>
    <xf numFmtId="0" fontId="45" fillId="0" borderId="0" xfId="709" applyFont="1" applyAlignment="1">
      <alignment horizontal="center" vertical="center"/>
    </xf>
    <xf numFmtId="0" fontId="49" fillId="0" borderId="0" xfId="709" applyFont="1" applyAlignment="1">
      <alignment horizontal="center" vertical="center"/>
    </xf>
    <xf numFmtId="0" fontId="45" fillId="0" borderId="0" xfId="465" applyFont="1"/>
    <xf numFmtId="0" fontId="59" fillId="19" borderId="86" xfId="709" applyFont="1" applyFill="1" applyBorder="1" applyAlignment="1">
      <alignment horizontal="center" vertical="center" wrapText="1"/>
    </xf>
    <xf numFmtId="165" fontId="45" fillId="0" borderId="44" xfId="465" applyNumberFormat="1" applyFont="1" applyBorder="1" applyAlignment="1">
      <alignment horizontal="right" vertical="center" indent="2"/>
    </xf>
    <xf numFmtId="0" fontId="71" fillId="0" borderId="0" xfId="706" applyFont="1" applyAlignment="1">
      <alignment horizontal="left"/>
    </xf>
    <xf numFmtId="0" fontId="71" fillId="0" borderId="0" xfId="706" applyFont="1" applyAlignment="1">
      <alignment horizontal="left" vertical="center"/>
    </xf>
    <xf numFmtId="0" fontId="52" fillId="0" borderId="0" xfId="705" applyFont="1" applyAlignment="1">
      <alignment horizontal="left" vertical="center"/>
    </xf>
    <xf numFmtId="0" fontId="45" fillId="0" borderId="0" xfId="678" applyFont="1" applyAlignment="1">
      <alignment horizontal="left" vertical="center"/>
    </xf>
    <xf numFmtId="0" fontId="60" fillId="0" borderId="0" xfId="706" applyFont="1" applyAlignment="1">
      <alignment horizontal="left" vertical="center"/>
    </xf>
    <xf numFmtId="0" fontId="71" fillId="0" borderId="0" xfId="704" applyFont="1" applyAlignment="1">
      <alignment horizontal="left" vertical="center"/>
    </xf>
    <xf numFmtId="0" fontId="45" fillId="0" borderId="0" xfId="705" applyFont="1" applyAlignment="1">
      <alignment horizontal="right"/>
    </xf>
    <xf numFmtId="0" fontId="45" fillId="0" borderId="0" xfId="705" applyFont="1"/>
    <xf numFmtId="49" fontId="49" fillId="19" borderId="80" xfId="705" applyNumberFormat="1" applyFont="1" applyFill="1" applyBorder="1" applyAlignment="1">
      <alignment horizontal="right" vertical="center" indent="1"/>
    </xf>
    <xf numFmtId="165" fontId="71" fillId="0" borderId="64" xfId="704" applyNumberFormat="1" applyFont="1" applyBorder="1" applyAlignment="1">
      <alignment horizontal="right" vertical="center" indent="2"/>
    </xf>
    <xf numFmtId="165" fontId="71" fillId="0" borderId="61" xfId="704" applyNumberFormat="1" applyFont="1" applyBorder="1" applyAlignment="1">
      <alignment horizontal="right" vertical="center" indent="2"/>
    </xf>
    <xf numFmtId="49" fontId="49" fillId="19" borderId="83" xfId="705" applyNumberFormat="1" applyFont="1" applyFill="1" applyBorder="1" applyAlignment="1">
      <alignment horizontal="right" vertical="center" indent="1"/>
    </xf>
    <xf numFmtId="165" fontId="72" fillId="0" borderId="75" xfId="704" applyNumberFormat="1" applyFont="1" applyBorder="1" applyAlignment="1">
      <alignment horizontal="right" vertical="center" indent="2"/>
    </xf>
    <xf numFmtId="0" fontId="52" fillId="0" borderId="0" xfId="705" applyFont="1"/>
    <xf numFmtId="179" fontId="71" fillId="0" borderId="0" xfId="704" applyNumberFormat="1" applyFont="1"/>
    <xf numFmtId="178" fontId="45" fillId="0" borderId="0" xfId="705" applyNumberFormat="1" applyFont="1"/>
    <xf numFmtId="0" fontId="45" fillId="0" borderId="0" xfId="705" applyFont="1" applyAlignment="1">
      <alignment horizontal="center" vertical="center"/>
    </xf>
    <xf numFmtId="0" fontId="45" fillId="0" borderId="0" xfId="705" applyFont="1" applyAlignment="1">
      <alignment horizontal="right" vertical="center"/>
    </xf>
    <xf numFmtId="0" fontId="59" fillId="19" borderId="86" xfId="705" applyFont="1" applyFill="1" applyBorder="1" applyAlignment="1">
      <alignment horizontal="center" vertical="center" wrapText="1"/>
    </xf>
    <xf numFmtId="0" fontId="59" fillId="19" borderId="52" xfId="705" applyFont="1" applyFill="1" applyBorder="1" applyAlignment="1">
      <alignment horizontal="center" vertical="center" wrapText="1"/>
    </xf>
    <xf numFmtId="0" fontId="59" fillId="19" borderId="53" xfId="707" applyFont="1" applyFill="1" applyBorder="1" applyAlignment="1">
      <alignment horizontal="center" vertical="center" wrapText="1"/>
    </xf>
    <xf numFmtId="0" fontId="49" fillId="19" borderId="81" xfId="705" applyFont="1" applyFill="1" applyBorder="1" applyAlignment="1">
      <alignment horizontal="left" vertical="center" indent="1"/>
    </xf>
    <xf numFmtId="181" fontId="45" fillId="0" borderId="17" xfId="195" applyNumberFormat="1" applyFont="1" applyBorder="1" applyAlignment="1">
      <alignment horizontal="center" vertical="center"/>
    </xf>
    <xf numFmtId="181" fontId="45" fillId="0" borderId="18" xfId="195" applyNumberFormat="1" applyFont="1" applyBorder="1" applyAlignment="1">
      <alignment horizontal="center" vertical="center"/>
    </xf>
    <xf numFmtId="180" fontId="45" fillId="0" borderId="45" xfId="195" applyNumberFormat="1" applyFont="1" applyBorder="1" applyAlignment="1">
      <alignment horizontal="center" vertical="center"/>
    </xf>
    <xf numFmtId="165" fontId="45" fillId="0" borderId="42" xfId="195" applyNumberFormat="1" applyFont="1" applyBorder="1" applyAlignment="1">
      <alignment horizontal="right" vertical="center" indent="2"/>
    </xf>
    <xf numFmtId="165" fontId="45" fillId="0" borderId="19" xfId="195" applyNumberFormat="1" applyFont="1" applyBorder="1" applyAlignment="1">
      <alignment horizontal="right" vertical="center" indent="3"/>
    </xf>
    <xf numFmtId="165" fontId="45" fillId="0" borderId="64" xfId="195" applyNumberFormat="1" applyFont="1" applyBorder="1" applyAlignment="1">
      <alignment horizontal="right" vertical="center" indent="3"/>
    </xf>
    <xf numFmtId="165" fontId="45" fillId="0" borderId="44" xfId="195" applyNumberFormat="1" applyFont="1" applyBorder="1" applyAlignment="1">
      <alignment horizontal="center" vertical="center"/>
    </xf>
    <xf numFmtId="0" fontId="49" fillId="19" borderId="83" xfId="705" applyFont="1" applyFill="1" applyBorder="1" applyAlignment="1">
      <alignment horizontal="left" vertical="center" indent="1"/>
    </xf>
    <xf numFmtId="181" fontId="49" fillId="0" borderId="76" xfId="195" applyNumberFormat="1" applyFont="1" applyBorder="1" applyAlignment="1">
      <alignment horizontal="center" vertical="center"/>
    </xf>
    <xf numFmtId="181" fontId="49" fillId="0" borderId="84" xfId="195" applyNumberFormat="1" applyFont="1" applyBorder="1" applyAlignment="1">
      <alignment horizontal="center" vertical="center"/>
    </xf>
    <xf numFmtId="180" fontId="49" fillId="0" borderId="73" xfId="195" applyNumberFormat="1" applyFont="1" applyBorder="1" applyAlignment="1">
      <alignment horizontal="center" vertical="center"/>
    </xf>
    <xf numFmtId="165" fontId="49" fillId="0" borderId="72" xfId="195" applyNumberFormat="1" applyFont="1" applyBorder="1" applyAlignment="1">
      <alignment horizontal="right" vertical="center" indent="2"/>
    </xf>
    <xf numFmtId="165" fontId="49" fillId="0" borderId="87" xfId="195" applyNumberFormat="1" applyFont="1" applyBorder="1" applyAlignment="1">
      <alignment horizontal="right" vertical="center" indent="3"/>
    </xf>
    <xf numFmtId="165" fontId="49" fillId="0" borderId="75" xfId="195" applyNumberFormat="1" applyFont="1" applyBorder="1" applyAlignment="1">
      <alignment horizontal="right" vertical="center" indent="3"/>
    </xf>
    <xf numFmtId="165" fontId="49" fillId="0" borderId="85" xfId="195" applyNumberFormat="1" applyFont="1" applyBorder="1" applyAlignment="1">
      <alignment horizontal="center" vertical="center"/>
    </xf>
    <xf numFmtId="0" fontId="45" fillId="0" borderId="0" xfId="465" applyFont="1" applyAlignment="1">
      <alignment horizontal="left" vertical="center"/>
    </xf>
    <xf numFmtId="0" fontId="52" fillId="0" borderId="0" xfId="705" applyFont="1" applyAlignment="1">
      <alignment horizontal="left"/>
    </xf>
    <xf numFmtId="0" fontId="45" fillId="0" borderId="0" xfId="705" applyFont="1" applyAlignment="1">
      <alignment horizontal="left" vertical="center"/>
    </xf>
    <xf numFmtId="165" fontId="45" fillId="0" borderId="0" xfId="705" applyNumberFormat="1" applyFont="1" applyAlignment="1">
      <alignment horizontal="left" vertical="center"/>
    </xf>
    <xf numFmtId="0" fontId="64" fillId="0" borderId="0" xfId="465" applyFont="1" applyAlignment="1">
      <alignment horizontal="left"/>
    </xf>
    <xf numFmtId="0" fontId="51" fillId="0" borderId="0" xfId="705" applyFont="1" applyAlignment="1">
      <alignment horizontal="left"/>
    </xf>
    <xf numFmtId="165" fontId="49" fillId="0" borderId="75" xfId="465" applyNumberFormat="1" applyFont="1" applyBorder="1" applyAlignment="1">
      <alignment horizontal="right" vertical="center" indent="2"/>
    </xf>
    <xf numFmtId="0" fontId="57" fillId="19" borderId="47" xfId="0" applyFont="1" applyFill="1" applyBorder="1" applyAlignment="1">
      <alignment horizontal="left" indent="7"/>
    </xf>
    <xf numFmtId="0" fontId="57" fillId="19" borderId="48" xfId="0" applyFont="1" applyFill="1" applyBorder="1" applyAlignment="1">
      <alignment horizontal="left" indent="7"/>
    </xf>
    <xf numFmtId="165" fontId="45" fillId="0" borderId="43" xfId="0" applyNumberFormat="1" applyFont="1" applyBorder="1" applyAlignment="1">
      <alignment horizontal="right" indent="3"/>
    </xf>
    <xf numFmtId="179" fontId="45" fillId="0" borderId="64" xfId="0" applyNumberFormat="1" applyFont="1" applyBorder="1" applyAlignment="1">
      <alignment horizontal="right" indent="3"/>
    </xf>
    <xf numFmtId="179" fontId="53" fillId="0" borderId="18" xfId="0" applyNumberFormat="1" applyFont="1" applyBorder="1" applyAlignment="1">
      <alignment horizontal="right" indent="3"/>
    </xf>
    <xf numFmtId="165" fontId="45" fillId="0" borderId="39" xfId="0" applyNumberFormat="1" applyFont="1" applyBorder="1" applyAlignment="1">
      <alignment horizontal="right" indent="3"/>
    </xf>
    <xf numFmtId="0" fontId="51" fillId="0" borderId="0" xfId="744" applyFont="1"/>
    <xf numFmtId="0" fontId="52" fillId="0" borderId="0" xfId="744" applyFont="1"/>
    <xf numFmtId="0" fontId="45" fillId="0" borderId="0" xfId="744" applyFont="1"/>
    <xf numFmtId="0" fontId="45" fillId="0" borderId="0" xfId="744" applyFont="1" applyAlignment="1">
      <alignment horizontal="right"/>
    </xf>
    <xf numFmtId="0" fontId="79" fillId="0" borderId="0" xfId="744" applyFont="1" applyAlignment="1">
      <alignment horizontal="centerContinuous"/>
    </xf>
    <xf numFmtId="0" fontId="48" fillId="0" borderId="0" xfId="744" applyFont="1" applyAlignment="1">
      <alignment horizontal="centerContinuous"/>
    </xf>
    <xf numFmtId="165" fontId="45" fillId="0" borderId="17" xfId="744" applyNumberFormat="1" applyFont="1" applyBorder="1" applyAlignment="1">
      <alignment horizontal="right" indent="2"/>
    </xf>
    <xf numFmtId="165" fontId="49" fillId="0" borderId="18" xfId="744" applyNumberFormat="1" applyFont="1" applyBorder="1" applyAlignment="1">
      <alignment horizontal="right" indent="2"/>
    </xf>
    <xf numFmtId="165" fontId="49" fillId="0" borderId="17" xfId="744" applyNumberFormat="1" applyFont="1" applyBorder="1" applyAlignment="1">
      <alignment horizontal="right" indent="2"/>
    </xf>
    <xf numFmtId="165" fontId="49" fillId="0" borderId="76" xfId="744" applyNumberFormat="1" applyFont="1" applyBorder="1" applyAlignment="1">
      <alignment horizontal="right" indent="2"/>
    </xf>
    <xf numFmtId="165" fontId="49" fillId="0" borderId="19" xfId="744" applyNumberFormat="1" applyFont="1" applyBorder="1" applyAlignment="1">
      <alignment horizontal="right" indent="2"/>
    </xf>
    <xf numFmtId="165" fontId="49" fillId="0" borderId="90" xfId="744" applyNumberFormat="1" applyFont="1" applyBorder="1" applyAlignment="1">
      <alignment horizontal="right" indent="2"/>
    </xf>
    <xf numFmtId="165" fontId="45" fillId="0" borderId="19" xfId="744" applyNumberFormat="1" applyFont="1" applyBorder="1" applyAlignment="1">
      <alignment horizontal="right" indent="2"/>
    </xf>
    <xf numFmtId="165" fontId="49" fillId="0" borderId="87" xfId="744" applyNumberFormat="1" applyFont="1" applyBorder="1" applyAlignment="1">
      <alignment horizontal="right" indent="2"/>
    </xf>
    <xf numFmtId="4" fontId="49" fillId="0" borderId="86" xfId="744" applyNumberFormat="1" applyFont="1" applyBorder="1" applyAlignment="1">
      <alignment horizontal="right" indent="2"/>
    </xf>
    <xf numFmtId="0" fontId="49" fillId="19" borderId="70" xfId="744" applyFont="1" applyFill="1" applyBorder="1" applyAlignment="1">
      <alignment horizontal="centerContinuous" vertical="center"/>
    </xf>
    <xf numFmtId="0" fontId="49" fillId="19" borderId="34" xfId="744" applyFont="1" applyFill="1" applyBorder="1" applyAlignment="1">
      <alignment horizontal="centerContinuous" vertical="center"/>
    </xf>
    <xf numFmtId="0" fontId="49" fillId="19" borderId="35" xfId="744" applyFont="1" applyFill="1" applyBorder="1" applyAlignment="1">
      <alignment horizontal="centerContinuous" vertical="center"/>
    </xf>
    <xf numFmtId="49" fontId="49" fillId="19" borderId="81" xfId="744" applyNumberFormat="1" applyFont="1" applyFill="1" applyBorder="1" applyAlignment="1">
      <alignment horizontal="left" indent="1"/>
    </xf>
    <xf numFmtId="49" fontId="49" fillId="19" borderId="89" xfId="744" applyNumberFormat="1" applyFont="1" applyFill="1" applyBorder="1" applyAlignment="1">
      <alignment horizontal="left" indent="1"/>
    </xf>
    <xf numFmtId="49" fontId="49" fillId="19" borderId="83" xfId="744" applyNumberFormat="1" applyFont="1" applyFill="1" applyBorder="1" applyAlignment="1">
      <alignment horizontal="left" indent="1"/>
    </xf>
    <xf numFmtId="49" fontId="49" fillId="19" borderId="38" xfId="744" applyNumberFormat="1" applyFont="1" applyFill="1" applyBorder="1" applyAlignment="1">
      <alignment horizontal="left" indent="1"/>
    </xf>
    <xf numFmtId="49" fontId="59" fillId="19" borderId="86" xfId="744" applyNumberFormat="1" applyFont="1" applyFill="1" applyBorder="1" applyAlignment="1">
      <alignment horizontal="center" vertical="center" wrapText="1"/>
    </xf>
    <xf numFmtId="49" fontId="59" fillId="19" borderId="52" xfId="744" applyNumberFormat="1" applyFont="1" applyFill="1" applyBorder="1" applyAlignment="1">
      <alignment horizontal="center" vertical="center"/>
    </xf>
    <xf numFmtId="49" fontId="49" fillId="19" borderId="81" xfId="744" applyNumberFormat="1" applyFont="1" applyFill="1" applyBorder="1" applyAlignment="1">
      <alignment horizontal="left" indent="6"/>
    </xf>
    <xf numFmtId="49" fontId="49" fillId="0" borderId="50" xfId="744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80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165" fontId="53" fillId="0" borderId="0" xfId="0" applyNumberFormat="1" applyFont="1"/>
    <xf numFmtId="0" fontId="72" fillId="19" borderId="33" xfId="0" applyFont="1" applyFill="1" applyBorder="1" applyAlignment="1">
      <alignment horizontal="left" vertical="center" wrapText="1" indent="1"/>
    </xf>
    <xf numFmtId="4" fontId="51" fillId="0" borderId="0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/>
    <xf numFmtId="0" fontId="49" fillId="19" borderId="83" xfId="0" applyFont="1" applyFill="1" applyBorder="1" applyAlignment="1">
      <alignment horizontal="left" vertical="center" indent="1"/>
    </xf>
    <xf numFmtId="165" fontId="49" fillId="0" borderId="76" xfId="0" applyNumberFormat="1" applyFont="1" applyBorder="1" applyAlignment="1">
      <alignment horizontal="right" vertical="center" indent="1"/>
    </xf>
    <xf numFmtId="165" fontId="49" fillId="0" borderId="74" xfId="0" applyNumberFormat="1" applyFont="1" applyBorder="1" applyAlignment="1">
      <alignment horizontal="right" vertical="center" indent="1"/>
    </xf>
    <xf numFmtId="179" fontId="49" fillId="0" borderId="84" xfId="0" applyNumberFormat="1" applyFont="1" applyBorder="1" applyAlignment="1">
      <alignment horizontal="right" vertical="center" indent="1"/>
    </xf>
    <xf numFmtId="179" fontId="49" fillId="0" borderId="74" xfId="0" applyNumberFormat="1" applyFont="1" applyBorder="1" applyAlignment="1">
      <alignment horizontal="right" vertical="center" indent="1"/>
    </xf>
    <xf numFmtId="179" fontId="49" fillId="0" borderId="75" xfId="0" applyNumberFormat="1" applyFont="1" applyBorder="1" applyAlignment="1">
      <alignment horizontal="right" vertical="center" indent="1"/>
    </xf>
    <xf numFmtId="179" fontId="49" fillId="0" borderId="76" xfId="0" applyNumberFormat="1" applyFont="1" applyBorder="1" applyAlignment="1">
      <alignment horizontal="right" vertical="center" indent="1"/>
    </xf>
    <xf numFmtId="179" fontId="49" fillId="0" borderId="85" xfId="0" applyNumberFormat="1" applyFont="1" applyBorder="1" applyAlignment="1">
      <alignment horizontal="right" vertical="center" indent="1"/>
    </xf>
    <xf numFmtId="3" fontId="49" fillId="0" borderId="74" xfId="0" applyNumberFormat="1" applyFont="1" applyBorder="1" applyAlignment="1">
      <alignment horizontal="center" vertical="center"/>
    </xf>
    <xf numFmtId="165" fontId="49" fillId="0" borderId="75" xfId="0" applyNumberFormat="1" applyFont="1" applyBorder="1" applyAlignment="1">
      <alignment horizontal="center" vertical="center"/>
    </xf>
    <xf numFmtId="0" fontId="57" fillId="19" borderId="83" xfId="0" applyFont="1" applyFill="1" applyBorder="1" applyAlignment="1">
      <alignment horizontal="left" vertical="center" indent="1"/>
    </xf>
    <xf numFmtId="0" fontId="49" fillId="19" borderId="50" xfId="0" applyFont="1" applyFill="1" applyBorder="1" applyAlignment="1">
      <alignment horizontal="left" vertical="center" indent="1"/>
    </xf>
    <xf numFmtId="165" fontId="49" fillId="0" borderId="50" xfId="0" applyNumberFormat="1" applyFont="1" applyBorder="1" applyAlignment="1">
      <alignment horizontal="right" vertical="center" indent="1"/>
    </xf>
    <xf numFmtId="165" fontId="49" fillId="0" borderId="53" xfId="0" applyNumberFormat="1" applyFont="1" applyBorder="1" applyAlignment="1">
      <alignment horizontal="right" vertical="center" indent="2"/>
    </xf>
    <xf numFmtId="165" fontId="49" fillId="0" borderId="73" xfId="0" applyNumberFormat="1" applyFont="1" applyBorder="1" applyAlignment="1">
      <alignment horizontal="right" vertical="center" indent="3"/>
    </xf>
    <xf numFmtId="179" fontId="49" fillId="0" borderId="75" xfId="0" applyNumberFormat="1" applyFont="1" applyBorder="1" applyAlignment="1">
      <alignment horizontal="right" vertical="center" indent="3"/>
    </xf>
    <xf numFmtId="179" fontId="57" fillId="0" borderId="84" xfId="0" applyNumberFormat="1" applyFont="1" applyBorder="1" applyAlignment="1">
      <alignment horizontal="right" vertical="center" indent="3"/>
    </xf>
    <xf numFmtId="165" fontId="57" fillId="0" borderId="72" xfId="0" applyNumberFormat="1" applyFont="1" applyBorder="1" applyAlignment="1">
      <alignment horizontal="right" vertical="center" indent="4"/>
    </xf>
    <xf numFmtId="180" fontId="45" fillId="0" borderId="68" xfId="216" applyNumberFormat="1" applyFont="1" applyFill="1" applyBorder="1" applyAlignment="1">
      <alignment horizontal="right" indent="2"/>
    </xf>
    <xf numFmtId="165" fontId="49" fillId="0" borderId="72" xfId="206" applyNumberFormat="1" applyFont="1" applyFill="1" applyBorder="1" applyAlignment="1">
      <alignment horizontal="right" vertical="center" indent="2"/>
    </xf>
    <xf numFmtId="180" fontId="49" fillId="0" borderId="75" xfId="216" applyNumberFormat="1" applyFont="1" applyFill="1" applyBorder="1" applyAlignment="1">
      <alignment horizontal="right" vertical="center" indent="2"/>
    </xf>
    <xf numFmtId="3" fontId="49" fillId="0" borderId="84" xfId="206" applyNumberFormat="1" applyFont="1" applyFill="1" applyBorder="1" applyAlignment="1">
      <alignment horizontal="right" vertical="center" indent="2"/>
    </xf>
    <xf numFmtId="3" fontId="49" fillId="0" borderId="87" xfId="206" applyNumberFormat="1" applyFont="1" applyFill="1" applyBorder="1" applyAlignment="1">
      <alignment horizontal="right" vertical="center" indent="2"/>
    </xf>
    <xf numFmtId="165" fontId="49" fillId="0" borderId="87" xfId="753" applyNumberFormat="1" applyFont="1" applyFill="1" applyBorder="1" applyAlignment="1">
      <alignment horizontal="right" vertical="center" indent="2"/>
    </xf>
    <xf numFmtId="165" fontId="49" fillId="0" borderId="76" xfId="752" applyNumberFormat="1" applyFont="1" applyBorder="1" applyAlignment="1">
      <alignment horizontal="right" vertical="center" indent="1"/>
    </xf>
    <xf numFmtId="165" fontId="49" fillId="0" borderId="74" xfId="752" applyNumberFormat="1" applyFont="1" applyBorder="1" applyAlignment="1">
      <alignment horizontal="right" vertical="center" indent="1"/>
    </xf>
    <xf numFmtId="180" fontId="49" fillId="0" borderId="85" xfId="219" applyNumberFormat="1" applyFont="1" applyBorder="1" applyAlignment="1">
      <alignment horizontal="right" vertical="center" indent="1"/>
    </xf>
    <xf numFmtId="0" fontId="49" fillId="19" borderId="72" xfId="751" applyFont="1" applyFill="1" applyBorder="1" applyAlignment="1">
      <alignment horizontal="left" vertical="center" indent="1"/>
    </xf>
    <xf numFmtId="165" fontId="49" fillId="0" borderId="74" xfId="752" applyNumberFormat="1" applyFont="1" applyBorder="1" applyAlignment="1">
      <alignment horizontal="right" vertical="center" indent="2"/>
    </xf>
    <xf numFmtId="165" fontId="49" fillId="0" borderId="76" xfId="752" applyNumberFormat="1" applyFont="1" applyBorder="1" applyAlignment="1">
      <alignment horizontal="right" vertical="center" indent="2"/>
    </xf>
    <xf numFmtId="0" fontId="45" fillId="0" borderId="0" xfId="0" applyFont="1" applyAlignment="1">
      <alignment horizontal="right"/>
    </xf>
    <xf numFmtId="0" fontId="71" fillId="0" borderId="0" xfId="0" applyFont="1"/>
    <xf numFmtId="0" fontId="45" fillId="19" borderId="102" xfId="0" applyFont="1" applyFill="1" applyBorder="1" applyAlignment="1">
      <alignment horizontal="left" vertical="center" indent="2"/>
    </xf>
    <xf numFmtId="0" fontId="79" fillId="19" borderId="89" xfId="0" applyFont="1" applyFill="1" applyBorder="1" applyAlignment="1">
      <alignment horizontal="left" vertical="center" indent="1"/>
    </xf>
    <xf numFmtId="49" fontId="79" fillId="19" borderId="89" xfId="0" applyNumberFormat="1" applyFont="1" applyFill="1" applyBorder="1" applyAlignment="1">
      <alignment horizontal="left" vertical="center" indent="1"/>
    </xf>
    <xf numFmtId="0" fontId="72" fillId="19" borderId="102" xfId="0" applyFont="1" applyFill="1" applyBorder="1" applyAlignment="1">
      <alignment horizontal="left" vertical="center" indent="1"/>
    </xf>
    <xf numFmtId="0" fontId="71" fillId="19" borderId="81" xfId="0" applyFont="1" applyFill="1" applyBorder="1" applyAlignment="1">
      <alignment horizontal="left" vertical="center" indent="2"/>
    </xf>
    <xf numFmtId="0" fontId="49" fillId="0" borderId="0" xfId="709" applyFont="1" applyAlignment="1">
      <alignment vertical="center"/>
    </xf>
    <xf numFmtId="0" fontId="45" fillId="0" borderId="0" xfId="709" applyFont="1" applyAlignment="1">
      <alignment horizontal="right"/>
    </xf>
    <xf numFmtId="0" fontId="57" fillId="19" borderId="66" xfId="754" applyFont="1" applyFill="1" applyBorder="1" applyAlignment="1">
      <alignment horizontal="left" indent="1"/>
    </xf>
    <xf numFmtId="0" fontId="57" fillId="19" borderId="72" xfId="754" applyFont="1" applyFill="1" applyBorder="1" applyAlignment="1">
      <alignment horizontal="left" vertical="center" indent="1"/>
    </xf>
    <xf numFmtId="165" fontId="45" fillId="0" borderId="43" xfId="0" applyNumberFormat="1" applyFont="1" applyBorder="1" applyAlignment="1">
      <alignment horizontal="right" vertical="center" indent="1"/>
    </xf>
    <xf numFmtId="165" fontId="45" fillId="0" borderId="16" xfId="0" applyNumberFormat="1" applyFont="1" applyBorder="1" applyAlignment="1">
      <alignment horizontal="right" vertical="center" indent="1"/>
    </xf>
    <xf numFmtId="165" fontId="49" fillId="0" borderId="73" xfId="0" applyNumberFormat="1" applyFont="1" applyBorder="1" applyAlignment="1">
      <alignment horizontal="right" vertical="center" indent="1"/>
    </xf>
    <xf numFmtId="180" fontId="45" fillId="0" borderId="44" xfId="219" applyNumberFormat="1" applyFont="1" applyBorder="1" applyAlignment="1">
      <alignment horizontal="right" indent="1"/>
    </xf>
    <xf numFmtId="0" fontId="72" fillId="19" borderId="102" xfId="0" applyFont="1" applyFill="1" applyBorder="1" applyAlignment="1">
      <alignment horizontal="left" indent="9"/>
    </xf>
    <xf numFmtId="179" fontId="49" fillId="0" borderId="76" xfId="752" applyNumberFormat="1" applyFont="1" applyBorder="1" applyAlignment="1">
      <alignment horizontal="right" vertical="center" indent="2"/>
    </xf>
    <xf numFmtId="165" fontId="45" fillId="0" borderId="44" xfId="0" applyNumberFormat="1" applyFont="1" applyBorder="1" applyAlignment="1">
      <alignment horizontal="right" vertical="center" indent="2"/>
    </xf>
    <xf numFmtId="165" fontId="53" fillId="0" borderId="15" xfId="0" applyNumberFormat="1" applyFont="1" applyBorder="1" applyAlignment="1">
      <alignment horizontal="right" vertical="center" indent="2"/>
    </xf>
    <xf numFmtId="0" fontId="59" fillId="19" borderId="47" xfId="0" applyFont="1" applyFill="1" applyBorder="1" applyAlignment="1">
      <alignment horizontal="center" vertical="center" wrapText="1"/>
    </xf>
    <xf numFmtId="0" fontId="59" fillId="19" borderId="52" xfId="751" applyFont="1" applyFill="1" applyBorder="1" applyAlignment="1">
      <alignment horizontal="center" vertical="center" wrapText="1"/>
    </xf>
    <xf numFmtId="0" fontId="41" fillId="0" borderId="85" xfId="0" applyFont="1" applyBorder="1" applyAlignment="1">
      <alignment horizontal="left" vertical="center"/>
    </xf>
    <xf numFmtId="0" fontId="81" fillId="0" borderId="0" xfId="0" applyFont="1"/>
    <xf numFmtId="0" fontId="59" fillId="19" borderId="110" xfId="751" applyFont="1" applyFill="1" applyBorder="1" applyAlignment="1">
      <alignment horizontal="center" vertical="center" wrapText="1"/>
    </xf>
    <xf numFmtId="0" fontId="49" fillId="19" borderId="107" xfId="0" applyFont="1" applyFill="1" applyBorder="1" applyAlignment="1">
      <alignment horizontal="left" vertical="center" indent="1"/>
    </xf>
    <xf numFmtId="0" fontId="59" fillId="19" borderId="99" xfId="0" applyFont="1" applyFill="1" applyBorder="1" applyAlignment="1">
      <alignment horizontal="center"/>
    </xf>
    <xf numFmtId="0" fontId="59" fillId="19" borderId="100" xfId="0" applyFont="1" applyFill="1" applyBorder="1" applyAlignment="1">
      <alignment horizontal="center"/>
    </xf>
    <xf numFmtId="0" fontId="57" fillId="19" borderId="101" xfId="0" applyFont="1" applyFill="1" applyBorder="1" applyAlignment="1">
      <alignment horizontal="left" indent="1"/>
    </xf>
    <xf numFmtId="0" fontId="49" fillId="19" borderId="101" xfId="0" applyFont="1" applyFill="1" applyBorder="1" applyAlignment="1">
      <alignment horizontal="left" indent="1"/>
    </xf>
    <xf numFmtId="0" fontId="49" fillId="19" borderId="108" xfId="0" applyFont="1" applyFill="1" applyBorder="1" applyAlignment="1">
      <alignment horizontal="left" indent="1"/>
    </xf>
    <xf numFmtId="0" fontId="59" fillId="19" borderId="109" xfId="0" applyFont="1" applyFill="1" applyBorder="1" applyAlignment="1">
      <alignment horizontal="center" vertical="center" wrapText="1"/>
    </xf>
    <xf numFmtId="0" fontId="46" fillId="19" borderId="88" xfId="0" applyFont="1" applyFill="1" applyBorder="1" applyAlignment="1">
      <alignment horizontal="center" vertical="center"/>
    </xf>
    <xf numFmtId="0" fontId="59" fillId="19" borderId="78" xfId="0" applyFont="1" applyFill="1" applyBorder="1" applyAlignment="1">
      <alignment horizontal="center" vertical="center"/>
    </xf>
    <xf numFmtId="0" fontId="57" fillId="19" borderId="101" xfId="0" applyFont="1" applyFill="1" applyBorder="1" applyAlignment="1">
      <alignment horizontal="left" indent="7"/>
    </xf>
    <xf numFmtId="0" fontId="57" fillId="19" borderId="108" xfId="0" applyFont="1" applyFill="1" applyBorder="1" applyAlignment="1">
      <alignment horizontal="left" indent="7"/>
    </xf>
    <xf numFmtId="0" fontId="59" fillId="19" borderId="88" xfId="751" applyFont="1" applyFill="1" applyBorder="1" applyAlignment="1">
      <alignment horizontal="center" vertical="center" wrapText="1"/>
    </xf>
    <xf numFmtId="165" fontId="49" fillId="0" borderId="87" xfId="0" applyNumberFormat="1" applyFont="1" applyBorder="1" applyAlignment="1">
      <alignment horizontal="right" vertical="center" indent="4"/>
    </xf>
    <xf numFmtId="0" fontId="49" fillId="19" borderId="107" xfId="751" applyFont="1" applyFill="1" applyBorder="1" applyAlignment="1">
      <alignment horizontal="left" indent="1"/>
    </xf>
    <xf numFmtId="165" fontId="49" fillId="0" borderId="75" xfId="0" applyNumberFormat="1" applyFont="1" applyBorder="1" applyAlignment="1">
      <alignment horizontal="right" vertical="center" indent="4"/>
    </xf>
    <xf numFmtId="0" fontId="49" fillId="19" borderId="83" xfId="0" applyFont="1" applyFill="1" applyBorder="1" applyAlignment="1">
      <alignment horizontal="left" indent="1"/>
    </xf>
    <xf numFmtId="179" fontId="49" fillId="0" borderId="85" xfId="0" applyNumberFormat="1" applyFont="1" applyBorder="1" applyAlignment="1">
      <alignment horizontal="right" indent="2"/>
    </xf>
    <xf numFmtId="0" fontId="49" fillId="19" borderId="81" xfId="0" applyFont="1" applyFill="1" applyBorder="1" applyAlignment="1">
      <alignment horizontal="left" indent="2"/>
    </xf>
    <xf numFmtId="179" fontId="45" fillId="0" borderId="64" xfId="0" applyNumberFormat="1" applyFont="1" applyBorder="1" applyAlignment="1">
      <alignment horizontal="right" indent="2"/>
    </xf>
    <xf numFmtId="0" fontId="49" fillId="19" borderId="101" xfId="0" applyFont="1" applyFill="1" applyBorder="1" applyAlignment="1">
      <alignment horizontal="left" indent="7"/>
    </xf>
    <xf numFmtId="0" fontId="49" fillId="19" borderId="102" xfId="0" applyFont="1" applyFill="1" applyBorder="1" applyAlignment="1">
      <alignment horizontal="left" indent="7"/>
    </xf>
    <xf numFmtId="0" fontId="45" fillId="0" borderId="0" xfId="0" applyFont="1" applyBorder="1"/>
    <xf numFmtId="179" fontId="49" fillId="0" borderId="73" xfId="0" applyNumberFormat="1" applyFont="1" applyBorder="1" applyAlignment="1">
      <alignment horizontal="right" vertical="center" indent="1"/>
    </xf>
    <xf numFmtId="3" fontId="45" fillId="0" borderId="43" xfId="0" applyNumberFormat="1" applyFont="1" applyBorder="1" applyAlignment="1">
      <alignment horizontal="center"/>
    </xf>
    <xf numFmtId="3" fontId="49" fillId="0" borderId="73" xfId="0" applyNumberFormat="1" applyFont="1" applyBorder="1" applyAlignment="1">
      <alignment horizontal="center" vertical="center"/>
    </xf>
    <xf numFmtId="165" fontId="49" fillId="0" borderId="73" xfId="752" applyNumberFormat="1" applyFont="1" applyBorder="1" applyAlignment="1">
      <alignment horizontal="right" vertical="center" indent="2"/>
    </xf>
    <xf numFmtId="0" fontId="68" fillId="0" borderId="0" xfId="0" applyFont="1" applyAlignment="1">
      <alignment vertical="center"/>
    </xf>
    <xf numFmtId="0" fontId="72" fillId="19" borderId="81" xfId="0" applyFont="1" applyFill="1" applyBorder="1" applyAlignment="1">
      <alignment horizontal="left" vertical="center" indent="1"/>
    </xf>
    <xf numFmtId="165" fontId="45" fillId="0" borderId="118" xfId="0" applyNumberFormat="1" applyFont="1" applyBorder="1" applyAlignment="1">
      <alignment horizontal="right" indent="2"/>
    </xf>
    <xf numFmtId="182" fontId="76" fillId="19" borderId="39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59" fillId="19" borderId="115" xfId="751" applyFont="1" applyFill="1" applyBorder="1" applyAlignment="1">
      <alignment horizontal="center" vertical="center" wrapText="1"/>
    </xf>
    <xf numFmtId="0" fontId="51" fillId="19" borderId="82" xfId="0" applyFont="1" applyFill="1" applyBorder="1" applyAlignment="1">
      <alignment horizontal="center" vertical="center"/>
    </xf>
    <xf numFmtId="0" fontId="51" fillId="0" borderId="91" xfId="0" applyFont="1" applyBorder="1" applyAlignment="1">
      <alignment horizontal="left" vertical="center" wrapText="1" indent="1"/>
    </xf>
    <xf numFmtId="0" fontId="51" fillId="19" borderId="10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9" fillId="19" borderId="108" xfId="0" applyFont="1" applyFill="1" applyBorder="1" applyAlignment="1">
      <alignment horizontal="left" indent="7"/>
    </xf>
    <xf numFmtId="0" fontId="60" fillId="0" borderId="0" xfId="0" applyFont="1" applyAlignment="1">
      <alignment horizontal="left"/>
    </xf>
    <xf numFmtId="0" fontId="51" fillId="0" borderId="83" xfId="0" applyFont="1" applyBorder="1" applyAlignment="1">
      <alignment horizontal="center" vertical="center"/>
    </xf>
    <xf numFmtId="165" fontId="45" fillId="0" borderId="19" xfId="751" applyNumberFormat="1" applyFont="1" applyFill="1" applyBorder="1" applyAlignment="1">
      <alignment horizontal="right" indent="2"/>
    </xf>
    <xf numFmtId="165" fontId="45" fillId="0" borderId="19" xfId="206" applyNumberFormat="1" applyFont="1" applyFill="1" applyBorder="1" applyAlignment="1">
      <alignment horizontal="right" indent="2"/>
    </xf>
    <xf numFmtId="165" fontId="45" fillId="0" borderId="29" xfId="206" applyNumberFormat="1" applyFont="1" applyFill="1" applyBorder="1" applyAlignment="1">
      <alignment horizontal="right" indent="2"/>
    </xf>
    <xf numFmtId="165" fontId="45" fillId="0" borderId="32" xfId="206" applyNumberFormat="1" applyFont="1" applyFill="1" applyBorder="1" applyAlignment="1">
      <alignment horizontal="right" indent="2"/>
    </xf>
    <xf numFmtId="165" fontId="49" fillId="0" borderId="87" xfId="206" applyNumberFormat="1" applyFont="1" applyFill="1" applyBorder="1" applyAlignment="1">
      <alignment horizontal="right" vertical="center" indent="2"/>
    </xf>
    <xf numFmtId="49" fontId="59" fillId="19" borderId="117" xfId="744" applyNumberFormat="1" applyFont="1" applyFill="1" applyBorder="1" applyAlignment="1">
      <alignment horizontal="center" vertical="center" wrapText="1"/>
    </xf>
    <xf numFmtId="49" fontId="59" fillId="19" borderId="116" xfId="744" applyNumberFormat="1" applyFont="1" applyFill="1" applyBorder="1" applyAlignment="1">
      <alignment horizontal="center" vertical="center"/>
    </xf>
    <xf numFmtId="49" fontId="49" fillId="19" borderId="124" xfId="744" applyNumberFormat="1" applyFont="1" applyFill="1" applyBorder="1" applyAlignment="1">
      <alignment horizontal="left" indent="1"/>
    </xf>
    <xf numFmtId="165" fontId="45" fillId="0" borderId="111" xfId="744" applyNumberFormat="1" applyFont="1" applyBorder="1" applyAlignment="1">
      <alignment horizontal="right" indent="2"/>
    </xf>
    <xf numFmtId="165" fontId="45" fillId="0" borderId="122" xfId="744" applyNumberFormat="1" applyFont="1" applyBorder="1" applyAlignment="1">
      <alignment horizontal="right" indent="2"/>
    </xf>
    <xf numFmtId="49" fontId="49" fillId="19" borderId="124" xfId="744" applyNumberFormat="1" applyFont="1" applyFill="1" applyBorder="1" applyAlignment="1">
      <alignment horizontal="left" indent="8"/>
    </xf>
    <xf numFmtId="49" fontId="49" fillId="19" borderId="124" xfId="744" applyNumberFormat="1" applyFont="1" applyFill="1" applyBorder="1" applyAlignment="1">
      <alignment horizontal="left" indent="6"/>
    </xf>
    <xf numFmtId="49" fontId="49" fillId="19" borderId="128" xfId="744" applyNumberFormat="1" applyFont="1" applyFill="1" applyBorder="1" applyAlignment="1">
      <alignment horizontal="left" indent="6"/>
    </xf>
    <xf numFmtId="165" fontId="45" fillId="0" borderId="114" xfId="744" applyNumberFormat="1" applyFont="1" applyBorder="1" applyAlignment="1">
      <alignment horizontal="right" indent="2"/>
    </xf>
    <xf numFmtId="165" fontId="45" fillId="0" borderId="126" xfId="744" applyNumberFormat="1" applyFont="1" applyBorder="1" applyAlignment="1">
      <alignment horizontal="right" indent="2"/>
    </xf>
    <xf numFmtId="165" fontId="45" fillId="0" borderId="123" xfId="744" applyNumberFormat="1" applyFont="1" applyBorder="1" applyAlignment="1">
      <alignment horizontal="right" indent="2"/>
    </xf>
    <xf numFmtId="49" fontId="49" fillId="19" borderId="102" xfId="744" applyNumberFormat="1" applyFont="1" applyFill="1" applyBorder="1" applyAlignment="1">
      <alignment horizontal="left" indent="6"/>
    </xf>
    <xf numFmtId="165" fontId="45" fillId="0" borderId="119" xfId="744" applyNumberFormat="1" applyFont="1" applyBorder="1" applyAlignment="1">
      <alignment horizontal="right" indent="2"/>
    </xf>
    <xf numFmtId="165" fontId="45" fillId="0" borderId="118" xfId="744" applyNumberFormat="1" applyFont="1" applyBorder="1" applyAlignment="1">
      <alignment horizontal="right" indent="2"/>
    </xf>
    <xf numFmtId="49" fontId="49" fillId="19" borderId="128" xfId="744" applyNumberFormat="1" applyFont="1" applyFill="1" applyBorder="1" applyAlignment="1">
      <alignment horizontal="left" indent="1"/>
    </xf>
    <xf numFmtId="165" fontId="45" fillId="0" borderId="127" xfId="744" applyNumberFormat="1" applyFont="1" applyBorder="1" applyAlignment="1">
      <alignment horizontal="right" indent="2"/>
    </xf>
    <xf numFmtId="4" fontId="49" fillId="0" borderId="117" xfId="744" applyNumberFormat="1" applyFont="1" applyBorder="1" applyAlignment="1">
      <alignment horizontal="right" indent="2"/>
    </xf>
    <xf numFmtId="179" fontId="49" fillId="0" borderId="116" xfId="744" applyNumberFormat="1" applyFont="1" applyBorder="1" applyAlignment="1">
      <alignment horizontal="center"/>
    </xf>
    <xf numFmtId="49" fontId="79" fillId="0" borderId="0" xfId="744" applyNumberFormat="1" applyFont="1" applyAlignment="1">
      <alignment horizontal="left"/>
    </xf>
    <xf numFmtId="4" fontId="45" fillId="0" borderId="0" xfId="744" applyNumberFormat="1" applyFont="1" applyAlignment="1">
      <alignment horizontal="center"/>
    </xf>
    <xf numFmtId="49" fontId="45" fillId="0" borderId="0" xfId="744" applyNumberFormat="1" applyFont="1" applyAlignment="1">
      <alignment horizontal="center"/>
    </xf>
    <xf numFmtId="179" fontId="45" fillId="0" borderId="0" xfId="744" applyNumberFormat="1" applyFont="1" applyAlignment="1">
      <alignment horizontal="center"/>
    </xf>
    <xf numFmtId="49" fontId="51" fillId="0" borderId="0" xfId="744" applyNumberFormat="1" applyFont="1" applyAlignment="1">
      <alignment horizontal="left"/>
    </xf>
    <xf numFmtId="49" fontId="51" fillId="0" borderId="0" xfId="744" applyNumberFormat="1" applyFont="1" applyAlignment="1">
      <alignment horizontal="center" vertical="center"/>
    </xf>
    <xf numFmtId="0" fontId="52" fillId="0" borderId="0" xfId="744" applyFont="1" applyAlignment="1">
      <alignment horizontal="left" vertical="center"/>
    </xf>
    <xf numFmtId="0" fontId="51" fillId="0" borderId="0" xfId="744" applyFont="1" applyAlignment="1">
      <alignment horizontal="left" vertical="center"/>
    </xf>
    <xf numFmtId="49" fontId="51" fillId="0" borderId="0" xfId="744" applyNumberFormat="1" applyFont="1" applyAlignment="1">
      <alignment vertical="center"/>
    </xf>
    <xf numFmtId="165" fontId="45" fillId="0" borderId="130" xfId="678" applyNumberFormat="1" applyFont="1" applyBorder="1" applyAlignment="1">
      <alignment horizontal="center" vertical="center"/>
    </xf>
    <xf numFmtId="165" fontId="45" fillId="0" borderId="50" xfId="678" applyNumberFormat="1" applyFont="1" applyBorder="1" applyAlignment="1">
      <alignment horizontal="center" vertical="center"/>
    </xf>
    <xf numFmtId="0" fontId="49" fillId="0" borderId="64" xfId="469" applyFont="1" applyBorder="1" applyAlignment="1">
      <alignment horizontal="center" vertical="center"/>
    </xf>
    <xf numFmtId="0" fontId="49" fillId="0" borderId="42" xfId="469" applyFont="1" applyBorder="1" applyAlignment="1">
      <alignment horizontal="center" vertical="center"/>
    </xf>
    <xf numFmtId="3" fontId="45" fillId="0" borderId="130" xfId="678" applyNumberFormat="1" applyFont="1" applyBorder="1" applyAlignment="1">
      <alignment horizontal="center" vertical="center"/>
    </xf>
    <xf numFmtId="3" fontId="45" fillId="0" borderId="50" xfId="678" applyNumberFormat="1" applyFont="1" applyBorder="1" applyAlignment="1">
      <alignment horizontal="center" vertical="center"/>
    </xf>
    <xf numFmtId="0" fontId="49" fillId="0" borderId="58" xfId="757" applyFont="1" applyBorder="1" applyAlignment="1">
      <alignment horizontal="center" vertical="center"/>
    </xf>
    <xf numFmtId="0" fontId="49" fillId="0" borderId="70" xfId="757" applyFont="1" applyBorder="1" applyAlignment="1">
      <alignment horizontal="center" vertical="center"/>
    </xf>
    <xf numFmtId="0" fontId="49" fillId="0" borderId="34" xfId="757" applyFont="1" applyBorder="1" applyAlignment="1">
      <alignment horizontal="center" vertical="center"/>
    </xf>
    <xf numFmtId="0" fontId="59" fillId="19" borderId="130" xfId="680" applyFont="1" applyFill="1" applyBorder="1" applyAlignment="1">
      <alignment horizontal="center" vertical="center" wrapText="1"/>
    </xf>
    <xf numFmtId="49" fontId="59" fillId="19" borderId="130" xfId="708" applyNumberFormat="1" applyFont="1" applyFill="1" applyBorder="1" applyAlignment="1">
      <alignment horizontal="center" vertical="center" wrapText="1"/>
    </xf>
    <xf numFmtId="179" fontId="45" fillId="0" borderId="0" xfId="708" applyNumberFormat="1" applyFont="1"/>
    <xf numFmtId="179" fontId="45" fillId="0" borderId="0" xfId="708" applyNumberFormat="1" applyFont="1" applyAlignment="1">
      <alignment horizontal="center"/>
    </xf>
    <xf numFmtId="3" fontId="45" fillId="0" borderId="0" xfId="708" applyNumberFormat="1" applyFont="1" applyAlignment="1">
      <alignment horizontal="center"/>
    </xf>
    <xf numFmtId="178" fontId="45" fillId="0" borderId="0" xfId="188" applyNumberFormat="1" applyFont="1"/>
    <xf numFmtId="177" fontId="45" fillId="0" borderId="0" xfId="188" applyNumberFormat="1" applyFont="1"/>
    <xf numFmtId="49" fontId="45" fillId="19" borderId="138" xfId="708" applyNumberFormat="1" applyFont="1" applyFill="1" applyBorder="1" applyAlignment="1">
      <alignment horizontal="left" vertical="center" indent="1"/>
    </xf>
    <xf numFmtId="3" fontId="45" fillId="0" borderId="130" xfId="188" applyNumberFormat="1" applyFont="1" applyBorder="1" applyAlignment="1">
      <alignment horizontal="center" vertical="center"/>
    </xf>
    <xf numFmtId="49" fontId="45" fillId="19" borderId="0" xfId="708" applyNumberFormat="1" applyFont="1" applyFill="1" applyAlignment="1">
      <alignment vertical="center"/>
    </xf>
    <xf numFmtId="49" fontId="59" fillId="19" borderId="138" xfId="708" applyNumberFormat="1" applyFont="1" applyFill="1" applyBorder="1" applyAlignment="1">
      <alignment horizontal="center" vertical="center" wrapText="1"/>
    </xf>
    <xf numFmtId="165" fontId="45" fillId="0" borderId="0" xfId="706" applyNumberFormat="1" applyFont="1" applyAlignment="1">
      <alignment horizontal="left" vertical="center"/>
    </xf>
    <xf numFmtId="165" fontId="45" fillId="0" borderId="0" xfId="707" applyNumberFormat="1" applyFont="1" applyAlignment="1">
      <alignment horizontal="left" vertical="center"/>
    </xf>
    <xf numFmtId="3" fontId="45" fillId="0" borderId="0" xfId="706" applyNumberFormat="1" applyFont="1" applyAlignment="1">
      <alignment horizontal="left" vertical="center"/>
    </xf>
    <xf numFmtId="0" fontId="71" fillId="0" borderId="0" xfId="709" applyFont="1" applyAlignment="1">
      <alignment horizontal="left" vertical="center" wrapText="1"/>
    </xf>
    <xf numFmtId="165" fontId="45" fillId="0" borderId="130" xfId="465" applyNumberFormat="1" applyFont="1" applyBorder="1" applyAlignment="1">
      <alignment horizontal="right" vertical="center" indent="2"/>
    </xf>
    <xf numFmtId="0" fontId="72" fillId="19" borderId="130" xfId="709" applyFont="1" applyFill="1" applyBorder="1" applyAlignment="1">
      <alignment horizontal="left" vertical="center" wrapText="1" indent="1"/>
    </xf>
    <xf numFmtId="0" fontId="71" fillId="19" borderId="138" xfId="709" applyFont="1" applyFill="1" applyBorder="1" applyAlignment="1">
      <alignment horizontal="center" vertical="center" wrapText="1"/>
    </xf>
    <xf numFmtId="165" fontId="45" fillId="0" borderId="63" xfId="465" applyNumberFormat="1" applyFont="1" applyBorder="1" applyAlignment="1">
      <alignment horizontal="right" vertical="center" indent="2"/>
    </xf>
    <xf numFmtId="165" fontId="45" fillId="0" borderId="0" xfId="465" applyNumberFormat="1" applyFont="1" applyAlignment="1">
      <alignment horizontal="right" vertical="center" indent="2"/>
    </xf>
    <xf numFmtId="165" fontId="45" fillId="0" borderId="0" xfId="465" applyNumberFormat="1" applyFont="1" applyAlignment="1">
      <alignment horizontal="right" vertical="center" indent="1"/>
    </xf>
    <xf numFmtId="165" fontId="45" fillId="0" borderId="18" xfId="465" applyNumberFormat="1" applyFont="1" applyBorder="1" applyAlignment="1">
      <alignment horizontal="right" vertical="center" indent="2"/>
    </xf>
    <xf numFmtId="3" fontId="45" fillId="0" borderId="18" xfId="465" applyNumberFormat="1" applyFont="1" applyBorder="1" applyAlignment="1">
      <alignment horizontal="right" vertical="center" indent="1"/>
    </xf>
    <xf numFmtId="3" fontId="45" fillId="0" borderId="42" xfId="465" applyNumberFormat="1" applyFont="1" applyBorder="1" applyAlignment="1">
      <alignment horizontal="right" vertical="center" indent="1"/>
    </xf>
    <xf numFmtId="165" fontId="49" fillId="0" borderId="74" xfId="465" applyNumberFormat="1" applyFont="1" applyBorder="1" applyAlignment="1">
      <alignment horizontal="right" vertical="center" indent="2"/>
    </xf>
    <xf numFmtId="165" fontId="49" fillId="0" borderId="76" xfId="465" applyNumberFormat="1" applyFont="1" applyBorder="1" applyAlignment="1">
      <alignment horizontal="right" vertical="center" indent="1"/>
    </xf>
    <xf numFmtId="3" fontId="49" fillId="0" borderId="74" xfId="465" applyNumberFormat="1" applyFont="1" applyBorder="1" applyAlignment="1">
      <alignment horizontal="right" vertical="center" indent="1"/>
    </xf>
    <xf numFmtId="3" fontId="49" fillId="0" borderId="73" xfId="465" applyNumberFormat="1" applyFont="1" applyBorder="1" applyAlignment="1">
      <alignment horizontal="right" vertical="center" indent="1"/>
    </xf>
    <xf numFmtId="179" fontId="71" fillId="0" borderId="0" xfId="704" applyNumberFormat="1" applyFont="1" applyAlignment="1">
      <alignment horizontal="center" vertical="center"/>
    </xf>
    <xf numFmtId="165" fontId="45" fillId="0" borderId="0" xfId="710" applyNumberFormat="1" applyFont="1" applyAlignment="1">
      <alignment horizontal="center" vertical="center"/>
    </xf>
    <xf numFmtId="178" fontId="45" fillId="0" borderId="0" xfId="188" applyNumberFormat="1" applyFont="1" applyAlignment="1">
      <alignment horizontal="center" vertical="center"/>
    </xf>
    <xf numFmtId="3" fontId="45" fillId="0" borderId="0" xfId="710" applyNumberFormat="1" applyFont="1" applyAlignment="1">
      <alignment horizontal="center" vertical="center"/>
    </xf>
    <xf numFmtId="0" fontId="45" fillId="0" borderId="0" xfId="705" applyFont="1" applyAlignment="1">
      <alignment vertical="center"/>
    </xf>
    <xf numFmtId="165" fontId="49" fillId="0" borderId="74" xfId="710" applyNumberFormat="1" applyFont="1" applyBorder="1" applyAlignment="1">
      <alignment horizontal="right" vertical="center" indent="2"/>
    </xf>
    <xf numFmtId="165" fontId="49" fillId="0" borderId="74" xfId="188" applyNumberFormat="1" applyFont="1" applyBorder="1" applyAlignment="1">
      <alignment horizontal="right" vertical="center" indent="1"/>
    </xf>
    <xf numFmtId="165" fontId="49" fillId="0" borderId="76" xfId="188" applyNumberFormat="1" applyFont="1" applyBorder="1" applyAlignment="1">
      <alignment horizontal="right" vertical="center" indent="1"/>
    </xf>
    <xf numFmtId="165" fontId="49" fillId="0" borderId="76" xfId="188" applyNumberFormat="1" applyFont="1" applyBorder="1" applyAlignment="1">
      <alignment horizontal="right" vertical="center" indent="2"/>
    </xf>
    <xf numFmtId="165" fontId="49" fillId="0" borderId="84" xfId="188" applyNumberFormat="1" applyFont="1" applyBorder="1" applyAlignment="1">
      <alignment horizontal="right" vertical="center" indent="2"/>
    </xf>
    <xf numFmtId="165" fontId="45" fillId="0" borderId="15" xfId="188" applyNumberFormat="1" applyFont="1" applyBorder="1" applyAlignment="1">
      <alignment horizontal="right" vertical="center" indent="2"/>
    </xf>
    <xf numFmtId="165" fontId="45" fillId="0" borderId="0" xfId="188" applyNumberFormat="1" applyFont="1" applyAlignment="1">
      <alignment horizontal="right" vertical="center" indent="2"/>
    </xf>
    <xf numFmtId="165" fontId="45" fillId="0" borderId="17" xfId="188" applyNumberFormat="1" applyFont="1" applyBorder="1" applyAlignment="1">
      <alignment horizontal="right" vertical="center" indent="2"/>
    </xf>
    <xf numFmtId="165" fontId="45" fillId="0" borderId="18" xfId="188" applyNumberFormat="1" applyFont="1" applyBorder="1" applyAlignment="1">
      <alignment horizontal="right" vertical="center" indent="2"/>
    </xf>
    <xf numFmtId="165" fontId="45" fillId="0" borderId="16" xfId="710" applyNumberFormat="1" applyFont="1" applyBorder="1" applyAlignment="1">
      <alignment horizontal="right" vertical="center" indent="2"/>
    </xf>
    <xf numFmtId="165" fontId="45" fillId="0" borderId="16" xfId="188" applyNumberFormat="1" applyFont="1" applyBorder="1" applyAlignment="1">
      <alignment horizontal="right" vertical="center" indent="1"/>
    </xf>
    <xf numFmtId="165" fontId="45" fillId="0" borderId="17" xfId="188" applyNumberFormat="1" applyFont="1" applyBorder="1" applyAlignment="1">
      <alignment horizontal="right" vertical="center" indent="1"/>
    </xf>
    <xf numFmtId="49" fontId="59" fillId="19" borderId="130" xfId="709" applyNumberFormat="1" applyFont="1" applyFill="1" applyBorder="1" applyAlignment="1">
      <alignment horizontal="center" vertical="center"/>
    </xf>
    <xf numFmtId="49" fontId="59" fillId="19" borderId="130" xfId="705" applyNumberFormat="1" applyFont="1" applyFill="1" applyBorder="1" applyAlignment="1">
      <alignment horizontal="center" vertical="center" wrapText="1"/>
    </xf>
    <xf numFmtId="178" fontId="45" fillId="0" borderId="0" xfId="195" applyNumberFormat="1" applyFont="1" applyAlignment="1">
      <alignment horizontal="left" vertical="center"/>
    </xf>
    <xf numFmtId="177" fontId="45" fillId="0" borderId="0" xfId="195" applyNumberFormat="1" applyFont="1" applyAlignment="1">
      <alignment horizontal="left" vertical="center"/>
    </xf>
    <xf numFmtId="0" fontId="59" fillId="19" borderId="130" xfId="707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179" fontId="45" fillId="0" borderId="44" xfId="0" applyNumberFormat="1" applyFont="1" applyBorder="1" applyAlignment="1">
      <alignment horizontal="right" vertical="center" indent="3"/>
    </xf>
    <xf numFmtId="179" fontId="45" fillId="0" borderId="17" xfId="0" applyNumberFormat="1" applyFont="1" applyBorder="1" applyAlignment="1">
      <alignment horizontal="right" vertical="center" indent="3"/>
    </xf>
    <xf numFmtId="179" fontId="45" fillId="0" borderId="35" xfId="0" applyNumberFormat="1" applyFont="1" applyBorder="1" applyAlignment="1">
      <alignment horizontal="right" indent="3"/>
    </xf>
    <xf numFmtId="179" fontId="45" fillId="0" borderId="70" xfId="0" applyNumberFormat="1" applyFont="1" applyBorder="1" applyAlignment="1">
      <alignment horizontal="right" indent="3"/>
    </xf>
    <xf numFmtId="49" fontId="45" fillId="0" borderId="0" xfId="0" applyNumberFormat="1" applyFont="1" applyAlignment="1">
      <alignment horizontal="center" vertical="center"/>
    </xf>
    <xf numFmtId="0" fontId="45" fillId="0" borderId="35" xfId="0" applyFont="1" applyBorder="1" applyAlignment="1">
      <alignment horizontal="right" vertical="center" indent="4"/>
    </xf>
    <xf numFmtId="0" fontId="45" fillId="0" borderId="70" xfId="0" applyFont="1" applyBorder="1" applyAlignment="1">
      <alignment horizontal="right" vertical="center" indent="4"/>
    </xf>
    <xf numFmtId="179" fontId="45" fillId="0" borderId="17" xfId="0" applyNumberFormat="1" applyFont="1" applyBorder="1" applyAlignment="1">
      <alignment horizontal="right" indent="3"/>
    </xf>
    <xf numFmtId="179" fontId="49" fillId="0" borderId="17" xfId="0" applyNumberFormat="1" applyFont="1" applyBorder="1" applyAlignment="1">
      <alignment horizontal="right" indent="3"/>
    </xf>
    <xf numFmtId="179" fontId="45" fillId="0" borderId="44" xfId="0" applyNumberFormat="1" applyFont="1" applyBorder="1" applyAlignment="1">
      <alignment horizontal="right" indent="3"/>
    </xf>
    <xf numFmtId="179" fontId="49" fillId="0" borderId="44" xfId="0" applyNumberFormat="1" applyFont="1" applyBorder="1" applyAlignment="1">
      <alignment horizontal="right" indent="3"/>
    </xf>
    <xf numFmtId="179" fontId="49" fillId="0" borderId="44" xfId="0" applyNumberFormat="1" applyFont="1" applyBorder="1" applyAlignment="1">
      <alignment horizontal="right" vertical="center" indent="3"/>
    </xf>
    <xf numFmtId="179" fontId="49" fillId="0" borderId="17" xfId="0" applyNumberFormat="1" applyFont="1" applyBorder="1" applyAlignment="1">
      <alignment horizontal="right" vertical="center" indent="3"/>
    </xf>
    <xf numFmtId="179" fontId="49" fillId="0" borderId="64" xfId="744" applyNumberFormat="1" applyFont="1" applyBorder="1" applyAlignment="1">
      <alignment horizontal="right" indent="2"/>
    </xf>
    <xf numFmtId="179" fontId="45" fillId="0" borderId="120" xfId="744" applyNumberFormat="1" applyFont="1" applyBorder="1" applyAlignment="1">
      <alignment horizontal="right" indent="2"/>
    </xf>
    <xf numFmtId="179" fontId="45" fillId="0" borderId="125" xfId="744" applyNumberFormat="1" applyFont="1" applyBorder="1" applyAlignment="1">
      <alignment horizontal="right" indent="2"/>
    </xf>
    <xf numFmtId="179" fontId="49" fillId="0" borderId="58" xfId="744" applyNumberFormat="1" applyFont="1" applyBorder="1" applyAlignment="1">
      <alignment horizontal="right" indent="2"/>
    </xf>
    <xf numFmtId="179" fontId="45" fillId="0" borderId="64" xfId="744" applyNumberFormat="1" applyFont="1" applyBorder="1" applyAlignment="1">
      <alignment horizontal="right" indent="2"/>
    </xf>
    <xf numFmtId="179" fontId="45" fillId="0" borderId="40" xfId="744" applyNumberFormat="1" applyFont="1" applyBorder="1" applyAlignment="1">
      <alignment horizontal="right" indent="2"/>
    </xf>
    <xf numFmtId="179" fontId="49" fillId="0" borderId="75" xfId="744" applyNumberFormat="1" applyFont="1" applyBorder="1" applyAlignment="1">
      <alignment horizontal="right" indent="2"/>
    </xf>
    <xf numFmtId="165" fontId="49" fillId="0" borderId="17" xfId="188" applyNumberFormat="1" applyFont="1" applyBorder="1" applyAlignment="1">
      <alignment horizontal="right" vertical="center" indent="4"/>
    </xf>
    <xf numFmtId="165" fontId="49" fillId="0" borderId="64" xfId="188" applyNumberFormat="1" applyFont="1" applyBorder="1" applyAlignment="1">
      <alignment horizontal="right" vertical="center" indent="4"/>
    </xf>
    <xf numFmtId="165" fontId="49" fillId="0" borderId="59" xfId="188" applyNumberFormat="1" applyFont="1" applyBorder="1" applyAlignment="1">
      <alignment horizontal="right" vertical="center" indent="4"/>
    </xf>
    <xf numFmtId="165" fontId="49" fillId="0" borderId="58" xfId="188" applyNumberFormat="1" applyFont="1" applyBorder="1" applyAlignment="1">
      <alignment horizontal="right" vertical="center" indent="4"/>
    </xf>
    <xf numFmtId="165" fontId="45" fillId="0" borderId="130" xfId="188" applyNumberFormat="1" applyFont="1" applyBorder="1" applyAlignment="1">
      <alignment horizontal="right" vertical="center" indent="4"/>
    </xf>
    <xf numFmtId="180" fontId="45" fillId="0" borderId="64" xfId="195" applyNumberFormat="1" applyFont="1" applyBorder="1" applyAlignment="1">
      <alignment horizontal="right" vertical="center" indent="2"/>
    </xf>
    <xf numFmtId="180" fontId="49" fillId="0" borderId="75" xfId="195" applyNumberFormat="1" applyFont="1" applyBorder="1" applyAlignment="1">
      <alignment horizontal="right" vertical="center" indent="2"/>
    </xf>
    <xf numFmtId="0" fontId="45" fillId="19" borderId="150" xfId="0" applyFont="1" applyFill="1" applyBorder="1" applyAlignment="1">
      <alignment horizontal="left" vertical="center" indent="2"/>
    </xf>
    <xf numFmtId="179" fontId="45" fillId="0" borderId="151" xfId="0" applyNumberFormat="1" applyFont="1" applyBorder="1" applyAlignment="1">
      <alignment horizontal="right" vertical="center" indent="3"/>
    </xf>
    <xf numFmtId="179" fontId="45" fillId="0" borderId="152" xfId="0" applyNumberFormat="1" applyFont="1" applyBorder="1" applyAlignment="1">
      <alignment horizontal="right" vertical="center" indent="3"/>
    </xf>
    <xf numFmtId="179" fontId="45" fillId="0" borderId="153" xfId="0" applyNumberFormat="1" applyFont="1" applyBorder="1" applyAlignment="1">
      <alignment horizontal="right" vertical="center" indent="3"/>
    </xf>
    <xf numFmtId="179" fontId="45" fillId="0" borderId="154" xfId="0" applyNumberFormat="1" applyFont="1" applyBorder="1" applyAlignment="1">
      <alignment horizontal="right" vertical="center" indent="3"/>
    </xf>
    <xf numFmtId="179" fontId="45" fillId="0" borderId="148" xfId="0" applyNumberFormat="1" applyFont="1" applyBorder="1" applyAlignment="1">
      <alignment horizontal="right" vertical="center" indent="3"/>
    </xf>
    <xf numFmtId="179" fontId="45" fillId="0" borderId="145" xfId="0" applyNumberFormat="1" applyFont="1" applyBorder="1" applyAlignment="1">
      <alignment horizontal="right" vertical="center" indent="3"/>
    </xf>
    <xf numFmtId="165" fontId="45" fillId="0" borderId="154" xfId="0" applyNumberFormat="1" applyFont="1" applyBorder="1" applyAlignment="1">
      <alignment horizontal="right" indent="1"/>
    </xf>
    <xf numFmtId="165" fontId="45" fillId="0" borderId="153" xfId="0" applyNumberFormat="1" applyFont="1" applyBorder="1" applyAlignment="1">
      <alignment horizontal="right" indent="1"/>
    </xf>
    <xf numFmtId="165" fontId="45" fillId="0" borderId="154" xfId="0" applyNumberFormat="1" applyFont="1" applyBorder="1" applyAlignment="1">
      <alignment horizontal="right" indent="2"/>
    </xf>
    <xf numFmtId="165" fontId="45" fillId="0" borderId="153" xfId="0" applyNumberFormat="1" applyFont="1" applyBorder="1" applyAlignment="1">
      <alignment horizontal="right" indent="2"/>
    </xf>
    <xf numFmtId="165" fontId="45" fillId="0" borderId="151" xfId="0" applyNumberFormat="1" applyFont="1" applyBorder="1" applyAlignment="1">
      <alignment horizontal="right" indent="2"/>
    </xf>
    <xf numFmtId="165" fontId="45" fillId="0" borderId="43" xfId="747" applyNumberFormat="1" applyFont="1" applyBorder="1" applyAlignment="1">
      <alignment horizontal="right" indent="2"/>
    </xf>
    <xf numFmtId="165" fontId="45" fillId="0" borderId="154" xfId="747" applyNumberFormat="1" applyFont="1" applyBorder="1" applyAlignment="1">
      <alignment horizontal="right" indent="2"/>
    </xf>
    <xf numFmtId="165" fontId="45" fillId="0" borderId="129" xfId="0" applyNumberFormat="1" applyFont="1" applyBorder="1" applyAlignment="1">
      <alignment horizontal="right" indent="1"/>
    </xf>
    <xf numFmtId="165" fontId="45" fillId="0" borderId="145" xfId="0" applyNumberFormat="1" applyFont="1" applyBorder="1" applyAlignment="1">
      <alignment horizontal="right" indent="1"/>
    </xf>
    <xf numFmtId="165" fontId="45" fillId="0" borderId="129" xfId="747" applyNumberFormat="1" applyFont="1" applyBorder="1" applyAlignment="1">
      <alignment horizontal="right" indent="2"/>
    </xf>
    <xf numFmtId="165" fontId="45" fillId="0" borderId="145" xfId="0" applyNumberFormat="1" applyFont="1" applyBorder="1" applyAlignment="1">
      <alignment horizontal="right" indent="2"/>
    </xf>
    <xf numFmtId="165" fontId="45" fillId="0" borderId="149" xfId="0" applyNumberFormat="1" applyFont="1" applyBorder="1" applyAlignment="1">
      <alignment horizontal="right" indent="2"/>
    </xf>
    <xf numFmtId="165" fontId="49" fillId="0" borderId="146" xfId="0" applyNumberFormat="1" applyFont="1" applyBorder="1" applyAlignment="1">
      <alignment horizontal="right" vertical="center" indent="1"/>
    </xf>
    <xf numFmtId="165" fontId="49" fillId="0" borderId="52" xfId="747" applyNumberFormat="1" applyFont="1" applyBorder="1" applyAlignment="1">
      <alignment horizontal="right" vertical="center" indent="2"/>
    </xf>
    <xf numFmtId="165" fontId="49" fillId="0" borderId="147" xfId="0" applyNumberFormat="1" applyFont="1" applyBorder="1" applyAlignment="1">
      <alignment horizontal="right" vertical="center" indent="2"/>
    </xf>
    <xf numFmtId="165" fontId="45" fillId="0" borderId="132" xfId="0" applyNumberFormat="1" applyFont="1" applyBorder="1" applyAlignment="1">
      <alignment horizontal="right" indent="2"/>
    </xf>
    <xf numFmtId="165" fontId="45" fillId="0" borderId="154" xfId="0" applyNumberFormat="1" applyFont="1" applyBorder="1" applyAlignment="1">
      <alignment horizontal="right" indent="3"/>
    </xf>
    <xf numFmtId="179" fontId="45" fillId="0" borderId="132" xfId="0" applyNumberFormat="1" applyFont="1" applyBorder="1" applyAlignment="1">
      <alignment horizontal="right" indent="3"/>
    </xf>
    <xf numFmtId="179" fontId="53" fillId="0" borderId="139" xfId="0" applyNumberFormat="1" applyFont="1" applyBorder="1" applyAlignment="1">
      <alignment horizontal="right" indent="3"/>
    </xf>
    <xf numFmtId="165" fontId="45" fillId="0" borderId="129" xfId="0" applyNumberFormat="1" applyFont="1" applyBorder="1" applyAlignment="1">
      <alignment horizontal="right" indent="2"/>
    </xf>
    <xf numFmtId="165" fontId="45" fillId="0" borderId="130" xfId="0" applyNumberFormat="1" applyFont="1" applyBorder="1" applyAlignment="1">
      <alignment horizontal="right" indent="2"/>
    </xf>
    <xf numFmtId="165" fontId="45" fillId="0" borderId="129" xfId="0" applyNumberFormat="1" applyFont="1" applyBorder="1" applyAlignment="1">
      <alignment horizontal="right" indent="3"/>
    </xf>
    <xf numFmtId="179" fontId="45" fillId="0" borderId="130" xfId="0" applyNumberFormat="1" applyFont="1" applyBorder="1" applyAlignment="1">
      <alignment horizontal="right" indent="3"/>
    </xf>
    <xf numFmtId="179" fontId="53" fillId="0" borderId="141" xfId="0" applyNumberFormat="1" applyFont="1" applyBorder="1" applyAlignment="1">
      <alignment horizontal="right" indent="3"/>
    </xf>
    <xf numFmtId="165" fontId="45" fillId="0" borderId="154" xfId="0" applyNumberFormat="1" applyFont="1" applyBorder="1" applyAlignment="1">
      <alignment horizontal="right" vertical="center" indent="1"/>
    </xf>
    <xf numFmtId="165" fontId="45" fillId="0" borderId="152" xfId="0" applyNumberFormat="1" applyFont="1" applyBorder="1" applyAlignment="1">
      <alignment horizontal="right" vertical="center" indent="1"/>
    </xf>
    <xf numFmtId="179" fontId="45" fillId="0" borderId="132" xfId="0" applyNumberFormat="1" applyFont="1" applyBorder="1" applyAlignment="1">
      <alignment horizontal="right" vertical="center" indent="2"/>
    </xf>
    <xf numFmtId="165" fontId="45" fillId="0" borderId="154" xfId="0" applyNumberFormat="1" applyFont="1" applyBorder="1" applyAlignment="1">
      <alignment horizontal="right" vertical="center" indent="2"/>
    </xf>
    <xf numFmtId="165" fontId="45" fillId="0" borderId="152" xfId="0" applyNumberFormat="1" applyFont="1" applyBorder="1" applyAlignment="1">
      <alignment horizontal="right" vertical="center" indent="2"/>
    </xf>
    <xf numFmtId="165" fontId="45" fillId="0" borderId="132" xfId="0" applyNumberFormat="1" applyFont="1" applyBorder="1" applyAlignment="1">
      <alignment horizontal="right" vertical="center" indent="2"/>
    </xf>
    <xf numFmtId="165" fontId="45" fillId="0" borderId="151" xfId="0" applyNumberFormat="1" applyFont="1" applyBorder="1" applyAlignment="1">
      <alignment horizontal="right" vertical="center" indent="2"/>
    </xf>
    <xf numFmtId="165" fontId="45" fillId="0" borderId="136" xfId="0" applyNumberFormat="1" applyFont="1" applyBorder="1" applyAlignment="1">
      <alignment horizontal="right" vertical="center" indent="1"/>
    </xf>
    <xf numFmtId="165" fontId="45" fillId="0" borderId="134" xfId="0" applyNumberFormat="1" applyFont="1" applyBorder="1" applyAlignment="1">
      <alignment horizontal="right" vertical="center" indent="1"/>
    </xf>
    <xf numFmtId="179" fontId="45" fillId="0" borderId="137" xfId="0" applyNumberFormat="1" applyFont="1" applyBorder="1" applyAlignment="1">
      <alignment horizontal="right" vertical="center" indent="2"/>
    </xf>
    <xf numFmtId="165" fontId="45" fillId="0" borderId="136" xfId="0" applyNumberFormat="1" applyFont="1" applyBorder="1" applyAlignment="1">
      <alignment horizontal="right" vertical="center" indent="2"/>
    </xf>
    <xf numFmtId="165" fontId="45" fillId="0" borderId="134" xfId="0" applyNumberFormat="1" applyFont="1" applyBorder="1" applyAlignment="1">
      <alignment horizontal="right" vertical="center" indent="2"/>
    </xf>
    <xf numFmtId="165" fontId="45" fillId="0" borderId="137" xfId="0" applyNumberFormat="1" applyFont="1" applyBorder="1" applyAlignment="1">
      <alignment horizontal="right" vertical="center" indent="2"/>
    </xf>
    <xf numFmtId="165" fontId="45" fillId="0" borderId="133" xfId="0" applyNumberFormat="1" applyFont="1" applyBorder="1" applyAlignment="1">
      <alignment horizontal="right" vertical="center" indent="2"/>
    </xf>
    <xf numFmtId="165" fontId="45" fillId="0" borderId="17" xfId="0" applyNumberFormat="1" applyFont="1" applyBorder="1" applyAlignment="1">
      <alignment horizontal="right" indent="1"/>
    </xf>
    <xf numFmtId="165" fontId="45" fillId="0" borderId="16" xfId="0" applyNumberFormat="1" applyFont="1" applyBorder="1" applyAlignment="1">
      <alignment horizontal="right" indent="1"/>
    </xf>
    <xf numFmtId="179" fontId="45" fillId="0" borderId="20" xfId="0" applyNumberFormat="1" applyFont="1" applyBorder="1" applyAlignment="1">
      <alignment horizontal="right" indent="1"/>
    </xf>
    <xf numFmtId="179" fontId="45" fillId="0" borderId="43" xfId="0" applyNumberFormat="1" applyFont="1" applyBorder="1" applyAlignment="1">
      <alignment horizontal="right" indent="1"/>
    </xf>
    <xf numFmtId="179" fontId="45" fillId="0" borderId="16" xfId="0" applyNumberFormat="1" applyFont="1" applyBorder="1" applyAlignment="1">
      <alignment horizontal="right" indent="1"/>
    </xf>
    <xf numFmtId="179" fontId="45" fillId="0" borderId="64" xfId="0" applyNumberFormat="1" applyFont="1" applyBorder="1" applyAlignment="1">
      <alignment horizontal="right" indent="1"/>
    </xf>
    <xf numFmtId="179" fontId="45" fillId="0" borderId="15" xfId="0" applyNumberFormat="1" applyFont="1" applyBorder="1" applyAlignment="1">
      <alignment horizontal="right" indent="1"/>
    </xf>
    <xf numFmtId="179" fontId="45" fillId="0" borderId="14" xfId="0" applyNumberFormat="1" applyFont="1" applyBorder="1" applyAlignment="1">
      <alignment horizontal="right" indent="1"/>
    </xf>
    <xf numFmtId="179" fontId="45" fillId="0" borderId="44" xfId="0" applyNumberFormat="1" applyFont="1" applyBorder="1" applyAlignment="1">
      <alignment horizontal="right" indent="1"/>
    </xf>
    <xf numFmtId="165" fontId="45" fillId="0" borderId="151" xfId="0" applyNumberFormat="1" applyFont="1" applyBorder="1" applyAlignment="1">
      <alignment horizontal="right" indent="1"/>
    </xf>
    <xf numFmtId="165" fontId="45" fillId="0" borderId="152" xfId="0" applyNumberFormat="1" applyFont="1" applyBorder="1" applyAlignment="1">
      <alignment horizontal="right" indent="1"/>
    </xf>
    <xf numFmtId="179" fontId="45" fillId="0" borderId="131" xfId="0" applyNumberFormat="1" applyFont="1" applyBorder="1" applyAlignment="1">
      <alignment horizontal="right" indent="1"/>
    </xf>
    <xf numFmtId="179" fontId="45" fillId="0" borderId="154" xfId="0" applyNumberFormat="1" applyFont="1" applyBorder="1" applyAlignment="1">
      <alignment horizontal="right" indent="1"/>
    </xf>
    <xf numFmtId="179" fontId="45" fillId="0" borderId="152" xfId="0" applyNumberFormat="1" applyFont="1" applyBorder="1" applyAlignment="1">
      <alignment horizontal="right" indent="1"/>
    </xf>
    <xf numFmtId="179" fontId="45" fillId="0" borderId="151" xfId="0" applyNumberFormat="1" applyFont="1" applyBorder="1" applyAlignment="1">
      <alignment horizontal="right" indent="1"/>
    </xf>
    <xf numFmtId="179" fontId="45" fillId="0" borderId="132" xfId="0" applyNumberFormat="1" applyFont="1" applyBorder="1" applyAlignment="1">
      <alignment horizontal="right" indent="1"/>
    </xf>
    <xf numFmtId="165" fontId="45" fillId="0" borderId="133" xfId="0" applyNumberFormat="1" applyFont="1" applyBorder="1" applyAlignment="1">
      <alignment horizontal="right" indent="1"/>
    </xf>
    <xf numFmtId="165" fontId="45" fillId="0" borderId="134" xfId="0" applyNumberFormat="1" applyFont="1" applyBorder="1" applyAlignment="1">
      <alignment horizontal="right" indent="1"/>
    </xf>
    <xf numFmtId="179" fontId="45" fillId="0" borderId="135" xfId="0" applyNumberFormat="1" applyFont="1" applyBorder="1" applyAlignment="1">
      <alignment horizontal="right" indent="1"/>
    </xf>
    <xf numFmtId="179" fontId="45" fillId="0" borderId="136" xfId="0" applyNumberFormat="1" applyFont="1" applyBorder="1" applyAlignment="1">
      <alignment horizontal="right" indent="1"/>
    </xf>
    <xf numFmtId="179" fontId="45" fillId="0" borderId="134" xfId="0" applyNumberFormat="1" applyFont="1" applyBorder="1" applyAlignment="1">
      <alignment horizontal="right" indent="1"/>
    </xf>
    <xf numFmtId="179" fontId="45" fillId="0" borderId="137" xfId="0" applyNumberFormat="1" applyFont="1" applyBorder="1" applyAlignment="1">
      <alignment horizontal="right" indent="1"/>
    </xf>
    <xf numFmtId="179" fontId="45" fillId="0" borderId="133" xfId="0" applyNumberFormat="1" applyFont="1" applyBorder="1" applyAlignment="1">
      <alignment horizontal="right" indent="1"/>
    </xf>
    <xf numFmtId="179" fontId="45" fillId="0" borderId="63" xfId="0" applyNumberFormat="1" applyFont="1" applyBorder="1" applyAlignment="1">
      <alignment horizontal="right" indent="1"/>
    </xf>
    <xf numFmtId="179" fontId="45" fillId="0" borderId="143" xfId="0" applyNumberFormat="1" applyFont="1" applyBorder="1" applyAlignment="1">
      <alignment horizontal="right" indent="1"/>
    </xf>
    <xf numFmtId="3" fontId="45" fillId="0" borderId="154" xfId="0" applyNumberFormat="1" applyFont="1" applyBorder="1" applyAlignment="1">
      <alignment horizontal="center"/>
    </xf>
    <xf numFmtId="3" fontId="45" fillId="0" borderId="152" xfId="0" applyNumberFormat="1" applyFont="1" applyBorder="1" applyAlignment="1">
      <alignment horizontal="center"/>
    </xf>
    <xf numFmtId="165" fontId="45" fillId="0" borderId="132" xfId="0" applyNumberFormat="1" applyFont="1" applyBorder="1" applyAlignment="1">
      <alignment horizontal="center"/>
    </xf>
    <xf numFmtId="3" fontId="45" fillId="0" borderId="136" xfId="0" applyNumberFormat="1" applyFont="1" applyBorder="1" applyAlignment="1">
      <alignment horizontal="center"/>
    </xf>
    <xf numFmtId="3" fontId="45" fillId="0" borderId="134" xfId="0" applyNumberFormat="1" applyFont="1" applyBorder="1" applyAlignment="1">
      <alignment horizontal="center"/>
    </xf>
    <xf numFmtId="165" fontId="45" fillId="0" borderId="137" xfId="0" applyNumberFormat="1" applyFont="1" applyBorder="1" applyAlignment="1">
      <alignment horizontal="center"/>
    </xf>
    <xf numFmtId="179" fontId="49" fillId="0" borderId="73" xfId="0" applyNumberFormat="1" applyFont="1" applyBorder="1" applyAlignment="1">
      <alignment horizontal="right" vertical="center" indent="2"/>
    </xf>
    <xf numFmtId="179" fontId="49" fillId="0" borderId="85" xfId="0" applyNumberFormat="1" applyFont="1" applyBorder="1" applyAlignment="1">
      <alignment horizontal="right" vertical="center" indent="2"/>
    </xf>
    <xf numFmtId="165" fontId="57" fillId="0" borderId="76" xfId="0" applyNumberFormat="1" applyFont="1" applyBorder="1" applyAlignment="1">
      <alignment horizontal="right" vertical="center" indent="2"/>
    </xf>
    <xf numFmtId="179" fontId="45" fillId="0" borderId="154" xfId="0" applyNumberFormat="1" applyFont="1" applyBorder="1" applyAlignment="1">
      <alignment horizontal="right" vertical="center" indent="2"/>
    </xf>
    <xf numFmtId="179" fontId="45" fillId="0" borderId="129" xfId="0" applyNumberFormat="1" applyFont="1" applyBorder="1" applyAlignment="1">
      <alignment horizontal="right" indent="2"/>
    </xf>
    <xf numFmtId="179" fontId="45" fillId="0" borderId="130" xfId="0" applyNumberFormat="1" applyFont="1" applyBorder="1" applyAlignment="1">
      <alignment horizontal="right" indent="2"/>
    </xf>
    <xf numFmtId="165" fontId="53" fillId="0" borderId="149" xfId="0" applyNumberFormat="1" applyFont="1" applyBorder="1" applyAlignment="1">
      <alignment horizontal="right" indent="2"/>
    </xf>
    <xf numFmtId="165" fontId="49" fillId="0" borderId="85" xfId="0" applyNumberFormat="1" applyFont="1" applyBorder="1" applyAlignment="1">
      <alignment horizontal="right" vertical="center" indent="2"/>
    </xf>
    <xf numFmtId="165" fontId="45" fillId="0" borderId="143" xfId="0" applyNumberFormat="1" applyFont="1" applyBorder="1" applyAlignment="1">
      <alignment horizontal="right" vertical="center" indent="2"/>
    </xf>
    <xf numFmtId="165" fontId="49" fillId="0" borderId="84" xfId="0" applyNumberFormat="1" applyFont="1" applyBorder="1" applyAlignment="1">
      <alignment horizontal="right" vertical="center" indent="1"/>
    </xf>
    <xf numFmtId="165" fontId="49" fillId="0" borderId="75" xfId="0" applyNumberFormat="1" applyFont="1" applyBorder="1" applyAlignment="1">
      <alignment horizontal="right" vertical="center" indent="1"/>
    </xf>
    <xf numFmtId="165" fontId="45" fillId="0" borderId="18" xfId="0" applyNumberFormat="1" applyFont="1" applyBorder="1" applyAlignment="1">
      <alignment horizontal="right" vertical="center" indent="1"/>
    </xf>
    <xf numFmtId="165" fontId="45" fillId="0" borderId="64" xfId="0" applyNumberFormat="1" applyFont="1" applyBorder="1" applyAlignment="1">
      <alignment horizontal="right" vertical="center" indent="1"/>
    </xf>
    <xf numFmtId="165" fontId="45" fillId="0" borderId="139" xfId="0" applyNumberFormat="1" applyFont="1" applyBorder="1" applyAlignment="1">
      <alignment horizontal="right" vertical="center" indent="1"/>
    </xf>
    <xf numFmtId="165" fontId="45" fillId="0" borderId="132" xfId="0" applyNumberFormat="1" applyFont="1" applyBorder="1" applyAlignment="1">
      <alignment horizontal="right" vertical="center" indent="1"/>
    </xf>
    <xf numFmtId="165" fontId="45" fillId="0" borderId="144" xfId="0" applyNumberFormat="1" applyFont="1" applyBorder="1" applyAlignment="1">
      <alignment horizontal="right" vertical="center" indent="1"/>
    </xf>
    <xf numFmtId="165" fontId="45" fillId="0" borderId="137" xfId="0" applyNumberFormat="1" applyFont="1" applyBorder="1" applyAlignment="1">
      <alignment horizontal="right" vertical="center" indent="1"/>
    </xf>
    <xf numFmtId="165" fontId="45" fillId="0" borderId="141" xfId="0" applyNumberFormat="1" applyFont="1" applyBorder="1" applyAlignment="1">
      <alignment horizontal="right" vertical="center" indent="1"/>
    </xf>
    <xf numFmtId="165" fontId="45" fillId="0" borderId="130" xfId="0" applyNumberFormat="1" applyFont="1" applyBorder="1" applyAlignment="1">
      <alignment horizontal="right" vertical="center" indent="1"/>
    </xf>
    <xf numFmtId="165" fontId="45" fillId="0" borderId="131" xfId="0" applyNumberFormat="1" applyFont="1" applyBorder="1" applyAlignment="1">
      <alignment horizontal="right" indent="4"/>
    </xf>
    <xf numFmtId="165" fontId="53" fillId="0" borderId="140" xfId="0" applyNumberFormat="1" applyFont="1" applyBorder="1" applyAlignment="1">
      <alignment horizontal="right" indent="4"/>
    </xf>
    <xf numFmtId="165" fontId="45" fillId="0" borderId="135" xfId="0" applyNumberFormat="1" applyFont="1" applyBorder="1" applyAlignment="1">
      <alignment horizontal="right" indent="4"/>
    </xf>
    <xf numFmtId="165" fontId="53" fillId="0" borderId="142" xfId="0" applyNumberFormat="1" applyFont="1" applyBorder="1" applyAlignment="1">
      <alignment horizontal="right" indent="4"/>
    </xf>
    <xf numFmtId="165" fontId="45" fillId="0" borderId="132" xfId="0" applyNumberFormat="1" applyFont="1" applyBorder="1" applyAlignment="1">
      <alignment horizontal="right" indent="4"/>
    </xf>
    <xf numFmtId="165" fontId="45" fillId="0" borderId="137" xfId="0" applyNumberFormat="1" applyFont="1" applyBorder="1" applyAlignment="1">
      <alignment horizontal="right" indent="4"/>
    </xf>
    <xf numFmtId="165" fontId="49" fillId="0" borderId="87" xfId="0" applyNumberFormat="1" applyFont="1" applyBorder="1" applyAlignment="1">
      <alignment horizontal="right" indent="2"/>
    </xf>
    <xf numFmtId="179" fontId="57" fillId="0" borderId="73" xfId="0" applyNumberFormat="1" applyFont="1" applyBorder="1" applyAlignment="1">
      <alignment horizontal="right" indent="2"/>
    </xf>
    <xf numFmtId="179" fontId="57" fillId="0" borderId="85" xfId="0" applyNumberFormat="1" applyFont="1" applyBorder="1" applyAlignment="1">
      <alignment horizontal="right" indent="2"/>
    </xf>
    <xf numFmtId="165" fontId="57" fillId="0" borderId="76" xfId="0" applyNumberFormat="1" applyFont="1" applyBorder="1" applyAlignment="1">
      <alignment horizontal="right" indent="2"/>
    </xf>
    <xf numFmtId="179" fontId="53" fillId="0" borderId="43" xfId="0" applyNumberFormat="1" applyFont="1" applyBorder="1" applyAlignment="1">
      <alignment horizontal="right" indent="2"/>
    </xf>
    <xf numFmtId="179" fontId="53" fillId="0" borderId="64" xfId="0" applyNumberFormat="1" applyFont="1" applyBorder="1" applyAlignment="1">
      <alignment horizontal="right" indent="2"/>
    </xf>
    <xf numFmtId="165" fontId="53" fillId="0" borderId="17" xfId="0" applyNumberFormat="1" applyFont="1" applyBorder="1" applyAlignment="1">
      <alignment horizontal="right" indent="2"/>
    </xf>
    <xf numFmtId="165" fontId="45" fillId="0" borderId="131" xfId="0" applyNumberFormat="1" applyFont="1" applyBorder="1" applyAlignment="1">
      <alignment horizontal="right" indent="2"/>
    </xf>
    <xf numFmtId="179" fontId="53" fillId="0" borderId="154" xfId="0" applyNumberFormat="1" applyFont="1" applyBorder="1" applyAlignment="1">
      <alignment horizontal="right" indent="2"/>
    </xf>
    <xf numFmtId="179" fontId="53" fillId="0" borderId="132" xfId="0" applyNumberFormat="1" applyFont="1" applyBorder="1" applyAlignment="1">
      <alignment horizontal="right" indent="2"/>
    </xf>
    <xf numFmtId="179" fontId="53" fillId="0" borderId="129" xfId="0" applyNumberFormat="1" applyFont="1" applyBorder="1" applyAlignment="1">
      <alignment horizontal="right" indent="2"/>
    </xf>
    <xf numFmtId="179" fontId="53" fillId="0" borderId="130" xfId="0" applyNumberFormat="1" applyFont="1" applyBorder="1" applyAlignment="1">
      <alignment horizontal="right" indent="2"/>
    </xf>
    <xf numFmtId="179" fontId="45" fillId="0" borderId="132" xfId="0" applyNumberFormat="1" applyFont="1" applyBorder="1" applyAlignment="1">
      <alignment horizontal="right" indent="2"/>
    </xf>
    <xf numFmtId="180" fontId="71" fillId="0" borderId="44" xfId="219" applyNumberFormat="1" applyFont="1" applyBorder="1" applyAlignment="1">
      <alignment horizontal="right" indent="1"/>
    </xf>
    <xf numFmtId="165" fontId="45" fillId="0" borderId="152" xfId="752" applyNumberFormat="1" applyFont="1" applyBorder="1" applyAlignment="1">
      <alignment horizontal="right" indent="2"/>
    </xf>
    <xf numFmtId="165" fontId="45" fillId="0" borderId="154" xfId="752" applyNumberFormat="1" applyFont="1" applyBorder="1" applyAlignment="1">
      <alignment horizontal="right" indent="2"/>
    </xf>
    <xf numFmtId="165" fontId="45" fillId="0" borderId="151" xfId="752" applyNumberFormat="1" applyFont="1" applyBorder="1" applyAlignment="1">
      <alignment horizontal="right" indent="2"/>
    </xf>
    <xf numFmtId="180" fontId="45" fillId="0" borderId="153" xfId="219" applyNumberFormat="1" applyFont="1" applyBorder="1" applyAlignment="1">
      <alignment horizontal="right" indent="1"/>
    </xf>
    <xf numFmtId="165" fontId="45" fillId="0" borderId="136" xfId="752" applyNumberFormat="1" applyFont="1" applyBorder="1" applyAlignment="1">
      <alignment horizontal="right" indent="2"/>
    </xf>
    <xf numFmtId="165" fontId="45" fillId="0" borderId="134" xfId="752" applyNumberFormat="1" applyFont="1" applyBorder="1" applyAlignment="1">
      <alignment horizontal="right" indent="2"/>
    </xf>
    <xf numFmtId="180" fontId="71" fillId="0" borderId="143" xfId="219" applyNumberFormat="1" applyFont="1" applyBorder="1" applyAlignment="1">
      <alignment horizontal="right" indent="1"/>
    </xf>
    <xf numFmtId="165" fontId="45" fillId="0" borderId="133" xfId="752" applyNumberFormat="1" applyFont="1" applyBorder="1" applyAlignment="1">
      <alignment horizontal="right" indent="2"/>
    </xf>
    <xf numFmtId="180" fontId="45" fillId="0" borderId="143" xfId="219" applyNumberFormat="1" applyFont="1" applyBorder="1" applyAlignment="1">
      <alignment horizontal="right" indent="1"/>
    </xf>
    <xf numFmtId="180" fontId="45" fillId="0" borderId="155" xfId="219" applyNumberFormat="1" applyFont="1" applyBorder="1" applyAlignment="1">
      <alignment horizontal="right" indent="1"/>
    </xf>
    <xf numFmtId="180" fontId="45" fillId="0" borderId="156" xfId="219" applyNumberFormat="1" applyFont="1" applyBorder="1" applyAlignment="1">
      <alignment horizontal="right" indent="1"/>
    </xf>
    <xf numFmtId="180" fontId="45" fillId="0" borderId="157" xfId="219" applyNumberFormat="1" applyFont="1" applyBorder="1" applyAlignment="1">
      <alignment horizontal="right" indent="1"/>
    </xf>
    <xf numFmtId="180" fontId="49" fillId="0" borderId="158" xfId="219" applyNumberFormat="1" applyFont="1" applyBorder="1" applyAlignment="1">
      <alignment horizontal="right" vertical="center" indent="1"/>
    </xf>
    <xf numFmtId="165" fontId="45" fillId="0" borderId="45" xfId="0" applyNumberFormat="1" applyFont="1" applyBorder="1" applyAlignment="1">
      <alignment horizontal="right" indent="2"/>
    </xf>
    <xf numFmtId="0" fontId="71" fillId="0" borderId="0" xfId="0" applyFont="1" applyAlignment="1">
      <alignment horizontal="center" vertical="center"/>
    </xf>
    <xf numFmtId="49" fontId="49" fillId="19" borderId="34" xfId="708" applyNumberFormat="1" applyFont="1" applyFill="1" applyBorder="1" applyAlignment="1">
      <alignment horizontal="center" vertical="center" wrapText="1"/>
    </xf>
    <xf numFmtId="179" fontId="45" fillId="0" borderId="159" xfId="0" applyNumberFormat="1" applyFont="1" applyBorder="1" applyAlignment="1">
      <alignment horizontal="right" vertical="center" indent="3"/>
    </xf>
    <xf numFmtId="179" fontId="45" fillId="0" borderId="160" xfId="0" applyNumberFormat="1" applyFont="1" applyBorder="1" applyAlignment="1">
      <alignment horizontal="right" vertical="center" indent="3"/>
    </xf>
    <xf numFmtId="179" fontId="45" fillId="0" borderId="161" xfId="0" applyNumberFormat="1" applyFont="1" applyBorder="1" applyAlignment="1">
      <alignment horizontal="right" vertical="center" indent="3"/>
    </xf>
    <xf numFmtId="179" fontId="45" fillId="0" borderId="39" xfId="0" applyNumberFormat="1" applyFont="1" applyBorder="1" applyAlignment="1">
      <alignment horizontal="right" vertical="center" indent="3"/>
    </xf>
    <xf numFmtId="165" fontId="45" fillId="0" borderId="130" xfId="0" applyNumberFormat="1" applyFont="1" applyBorder="1" applyAlignment="1">
      <alignment horizontal="right" indent="3"/>
    </xf>
    <xf numFmtId="165" fontId="45" fillId="0" borderId="148" xfId="0" applyNumberFormat="1" applyFont="1" applyBorder="1" applyAlignment="1">
      <alignment horizontal="right" indent="2"/>
    </xf>
    <xf numFmtId="165" fontId="45" fillId="0" borderId="169" xfId="0" applyNumberFormat="1" applyFont="1" applyBorder="1" applyAlignment="1">
      <alignment horizontal="right" indent="2"/>
    </xf>
    <xf numFmtId="165" fontId="45" fillId="0" borderId="170" xfId="0" applyNumberFormat="1" applyFont="1" applyBorder="1" applyAlignment="1">
      <alignment horizontal="right" indent="3"/>
    </xf>
    <xf numFmtId="165" fontId="45" fillId="0" borderId="171" xfId="0" applyNumberFormat="1" applyFont="1" applyBorder="1" applyAlignment="1">
      <alignment horizontal="right" indent="3"/>
    </xf>
    <xf numFmtId="165" fontId="45" fillId="0" borderId="172" xfId="0" applyNumberFormat="1" applyFont="1" applyBorder="1" applyAlignment="1">
      <alignment horizontal="right" indent="2"/>
    </xf>
    <xf numFmtId="165" fontId="45" fillId="0" borderId="168" xfId="0" applyNumberFormat="1" applyFont="1" applyBorder="1" applyAlignment="1">
      <alignment horizontal="right" indent="2"/>
    </xf>
    <xf numFmtId="165" fontId="45" fillId="0" borderId="164" xfId="0" applyNumberFormat="1" applyFont="1" applyBorder="1" applyAlignment="1">
      <alignment horizontal="right" indent="2"/>
    </xf>
    <xf numFmtId="0" fontId="71" fillId="19" borderId="165" xfId="0" applyFont="1" applyFill="1" applyBorder="1" applyAlignment="1">
      <alignment horizontal="left" indent="4"/>
    </xf>
    <xf numFmtId="165" fontId="49" fillId="0" borderId="170" xfId="0" applyNumberFormat="1" applyFont="1" applyBorder="1" applyAlignment="1">
      <alignment horizontal="right" indent="3"/>
    </xf>
    <xf numFmtId="165" fontId="49" fillId="0" borderId="171" xfId="0" applyNumberFormat="1" applyFont="1" applyBorder="1" applyAlignment="1">
      <alignment horizontal="right" indent="3"/>
    </xf>
    <xf numFmtId="165" fontId="49" fillId="0" borderId="172" xfId="0" applyNumberFormat="1" applyFont="1" applyBorder="1" applyAlignment="1">
      <alignment horizontal="right" indent="2"/>
    </xf>
    <xf numFmtId="165" fontId="49" fillId="0" borderId="168" xfId="0" applyNumberFormat="1" applyFont="1" applyBorder="1" applyAlignment="1">
      <alignment horizontal="right" indent="2"/>
    </xf>
    <xf numFmtId="165" fontId="49" fillId="0" borderId="164" xfId="0" applyNumberFormat="1" applyFont="1" applyBorder="1" applyAlignment="1">
      <alignment horizontal="right" indent="2"/>
    </xf>
    <xf numFmtId="0" fontId="72" fillId="19" borderId="165" xfId="0" applyFont="1" applyFill="1" applyBorder="1" applyAlignment="1">
      <alignment horizontal="left" indent="1"/>
    </xf>
    <xf numFmtId="165" fontId="45" fillId="0" borderId="173" xfId="0" applyNumberFormat="1" applyFont="1" applyBorder="1" applyAlignment="1">
      <alignment horizontal="right" indent="3"/>
    </xf>
    <xf numFmtId="165" fontId="45" fillId="0" borderId="174" xfId="0" applyNumberFormat="1" applyFont="1" applyBorder="1" applyAlignment="1">
      <alignment horizontal="right" indent="3"/>
    </xf>
    <xf numFmtId="165" fontId="45" fillId="0" borderId="175" xfId="0" applyNumberFormat="1" applyFont="1" applyBorder="1" applyAlignment="1">
      <alignment horizontal="right" indent="2"/>
    </xf>
    <xf numFmtId="165" fontId="45" fillId="0" borderId="176" xfId="0" applyNumberFormat="1" applyFont="1" applyBorder="1" applyAlignment="1">
      <alignment horizontal="right" indent="2"/>
    </xf>
    <xf numFmtId="165" fontId="45" fillId="0" borderId="177" xfId="0" applyNumberFormat="1" applyFont="1" applyBorder="1" applyAlignment="1">
      <alignment horizontal="right" indent="2"/>
    </xf>
    <xf numFmtId="0" fontId="72" fillId="19" borderId="178" xfId="0" applyFont="1" applyFill="1" applyBorder="1" applyAlignment="1">
      <alignment horizontal="left" indent="9"/>
    </xf>
    <xf numFmtId="14" fontId="76" fillId="19" borderId="130" xfId="0" applyNumberFormat="1" applyFont="1" applyFill="1" applyBorder="1" applyAlignment="1">
      <alignment horizontal="center" vertical="center" wrapText="1"/>
    </xf>
    <xf numFmtId="182" fontId="76" fillId="19" borderId="130" xfId="0" applyNumberFormat="1" applyFont="1" applyFill="1" applyBorder="1" applyAlignment="1">
      <alignment horizontal="center" vertical="center"/>
    </xf>
    <xf numFmtId="182" fontId="76" fillId="19" borderId="148" xfId="0" applyNumberFormat="1" applyFont="1" applyFill="1" applyBorder="1" applyAlignment="1">
      <alignment horizontal="center" vertical="center"/>
    </xf>
    <xf numFmtId="0" fontId="51" fillId="19" borderId="38" xfId="0" applyFont="1" applyFill="1" applyBorder="1" applyAlignment="1">
      <alignment horizontal="center" vertical="center"/>
    </xf>
    <xf numFmtId="0" fontId="51" fillId="0" borderId="53" xfId="0" applyFont="1" applyBorder="1" applyAlignment="1">
      <alignment horizontal="left" vertical="center" wrapText="1" indent="1"/>
    </xf>
    <xf numFmtId="165" fontId="45" fillId="0" borderId="179" xfId="678" applyNumberFormat="1" applyFont="1" applyBorder="1" applyAlignment="1">
      <alignment horizontal="center" vertical="center"/>
    </xf>
    <xf numFmtId="0" fontId="59" fillId="19" borderId="179" xfId="680" applyFont="1" applyFill="1" applyBorder="1" applyAlignment="1">
      <alignment horizontal="center" vertical="center" wrapText="1"/>
    </xf>
    <xf numFmtId="165" fontId="45" fillId="0" borderId="166" xfId="188" applyNumberFormat="1" applyFont="1" applyBorder="1" applyAlignment="1">
      <alignment horizontal="right" vertical="center" indent="3"/>
    </xf>
    <xf numFmtId="165" fontId="45" fillId="0" borderId="162" xfId="188" applyNumberFormat="1" applyFont="1" applyBorder="1" applyAlignment="1">
      <alignment horizontal="right" vertical="center" indent="3"/>
    </xf>
    <xf numFmtId="3" fontId="45" fillId="0" borderId="162" xfId="188" applyNumberFormat="1" applyFont="1" applyBorder="1" applyAlignment="1">
      <alignment horizontal="right" vertical="center" indent="3"/>
    </xf>
    <xf numFmtId="49" fontId="59" fillId="19" borderId="179" xfId="708" applyNumberFormat="1" applyFont="1" applyFill="1" applyBorder="1" applyAlignment="1">
      <alignment horizontal="center" vertical="center" wrapText="1"/>
    </xf>
    <xf numFmtId="49" fontId="59" fillId="19" borderId="162" xfId="708" applyNumberFormat="1" applyFont="1" applyFill="1" applyBorder="1" applyAlignment="1">
      <alignment horizontal="center" vertical="center" wrapText="1"/>
    </xf>
    <xf numFmtId="165" fontId="45" fillId="0" borderId="179" xfId="188" applyNumberFormat="1" applyFont="1" applyBorder="1" applyAlignment="1">
      <alignment horizontal="right" vertical="center" indent="4"/>
    </xf>
    <xf numFmtId="3" fontId="45" fillId="0" borderId="162" xfId="188" applyNumberFormat="1" applyFont="1" applyBorder="1" applyAlignment="1">
      <alignment horizontal="center" vertical="center"/>
    </xf>
    <xf numFmtId="49" fontId="45" fillId="19" borderId="167" xfId="708" applyNumberFormat="1" applyFont="1" applyFill="1" applyBorder="1" applyAlignment="1">
      <alignment vertical="center"/>
    </xf>
    <xf numFmtId="165" fontId="45" fillId="0" borderId="180" xfId="188" applyNumberFormat="1" applyFont="1" applyBorder="1" applyAlignment="1">
      <alignment horizontal="right" vertical="center" indent="4"/>
    </xf>
    <xf numFmtId="165" fontId="45" fillId="0" borderId="181" xfId="188" applyNumberFormat="1" applyFont="1" applyBorder="1" applyAlignment="1">
      <alignment horizontal="right" vertical="center" indent="4"/>
    </xf>
    <xf numFmtId="3" fontId="45" fillId="0" borderId="180" xfId="188" applyNumberFormat="1" applyFont="1" applyBorder="1" applyAlignment="1">
      <alignment horizontal="center" vertical="center"/>
    </xf>
    <xf numFmtId="3" fontId="45" fillId="0" borderId="182" xfId="188" applyNumberFormat="1" applyFont="1" applyBorder="1" applyAlignment="1">
      <alignment horizontal="center" vertical="center"/>
    </xf>
    <xf numFmtId="49" fontId="45" fillId="19" borderId="183" xfId="708" applyNumberFormat="1" applyFont="1" applyFill="1" applyBorder="1" applyAlignment="1">
      <alignment vertical="center"/>
    </xf>
    <xf numFmtId="49" fontId="45" fillId="19" borderId="184" xfId="708" applyNumberFormat="1" applyFont="1" applyFill="1" applyBorder="1" applyAlignment="1">
      <alignment horizontal="left" vertical="center" indent="1"/>
    </xf>
    <xf numFmtId="49" fontId="49" fillId="19" borderId="183" xfId="708" applyNumberFormat="1" applyFont="1" applyFill="1" applyBorder="1" applyAlignment="1">
      <alignment vertical="center"/>
    </xf>
    <xf numFmtId="49" fontId="45" fillId="19" borderId="184" xfId="708" applyNumberFormat="1" applyFont="1" applyFill="1" applyBorder="1" applyAlignment="1">
      <alignment horizontal="left" vertical="center" indent="2"/>
    </xf>
    <xf numFmtId="3" fontId="45" fillId="0" borderId="161" xfId="188" applyNumberFormat="1" applyFont="1" applyBorder="1" applyAlignment="1">
      <alignment horizontal="center" vertical="center"/>
    </xf>
    <xf numFmtId="49" fontId="45" fillId="19" borderId="185" xfId="708" applyNumberFormat="1" applyFont="1" applyFill="1" applyBorder="1" applyAlignment="1">
      <alignment vertical="center"/>
    </xf>
    <xf numFmtId="165" fontId="45" fillId="0" borderId="186" xfId="188" applyNumberFormat="1" applyFont="1" applyBorder="1" applyAlignment="1">
      <alignment horizontal="right" vertical="center" indent="4"/>
    </xf>
    <xf numFmtId="165" fontId="45" fillId="0" borderId="187" xfId="188" applyNumberFormat="1" applyFont="1" applyBorder="1" applyAlignment="1">
      <alignment horizontal="right" vertical="center" indent="4"/>
    </xf>
    <xf numFmtId="3" fontId="45" fillId="0" borderId="186" xfId="188" applyNumberFormat="1" applyFont="1" applyBorder="1" applyAlignment="1">
      <alignment horizontal="center" vertical="center"/>
    </xf>
    <xf numFmtId="3" fontId="45" fillId="0" borderId="188" xfId="188" applyNumberFormat="1" applyFont="1" applyBorder="1" applyAlignment="1">
      <alignment horizontal="center" vertical="center"/>
    </xf>
    <xf numFmtId="49" fontId="45" fillId="19" borderId="189" xfId="708" applyNumberFormat="1" applyFont="1" applyFill="1" applyBorder="1" applyAlignment="1">
      <alignment horizontal="left" vertical="center" indent="1"/>
    </xf>
    <xf numFmtId="165" fontId="45" fillId="0" borderId="190" xfId="465" applyNumberFormat="1" applyFont="1" applyBorder="1" applyAlignment="1">
      <alignment horizontal="right" vertical="center" indent="2"/>
    </xf>
    <xf numFmtId="165" fontId="45" fillId="0" borderId="179" xfId="465" applyNumberFormat="1" applyFont="1" applyBorder="1" applyAlignment="1">
      <alignment horizontal="right" vertical="center" indent="1"/>
    </xf>
    <xf numFmtId="3" fontId="45" fillId="0" borderId="190" xfId="465" applyNumberFormat="1" applyFont="1" applyBorder="1" applyAlignment="1">
      <alignment horizontal="right" vertical="center" indent="1"/>
    </xf>
    <xf numFmtId="3" fontId="45" fillId="0" borderId="161" xfId="465" applyNumberFormat="1" applyFont="1" applyBorder="1" applyAlignment="1">
      <alignment horizontal="right" vertical="center" indent="1"/>
    </xf>
    <xf numFmtId="165" fontId="45" fillId="0" borderId="180" xfId="465" applyNumberFormat="1" applyFont="1" applyBorder="1" applyAlignment="1">
      <alignment horizontal="right" vertical="center" indent="2"/>
    </xf>
    <xf numFmtId="165" fontId="45" fillId="0" borderId="191" xfId="465" applyNumberFormat="1" applyFont="1" applyBorder="1" applyAlignment="1">
      <alignment horizontal="right" vertical="center" indent="2"/>
    </xf>
    <xf numFmtId="165" fontId="45" fillId="0" borderId="181" xfId="465" applyNumberFormat="1" applyFont="1" applyBorder="1" applyAlignment="1">
      <alignment horizontal="right" vertical="center" indent="1"/>
    </xf>
    <xf numFmtId="3" fontId="45" fillId="0" borderId="191" xfId="465" applyNumberFormat="1" applyFont="1" applyBorder="1" applyAlignment="1">
      <alignment horizontal="right" vertical="center" indent="1"/>
    </xf>
    <xf numFmtId="3" fontId="45" fillId="0" borderId="182" xfId="465" applyNumberFormat="1" applyFont="1" applyBorder="1" applyAlignment="1">
      <alignment horizontal="right" vertical="center" indent="1"/>
    </xf>
    <xf numFmtId="0" fontId="72" fillId="19" borderId="180" xfId="709" applyFont="1" applyFill="1" applyBorder="1" applyAlignment="1">
      <alignment horizontal="left" vertical="center" wrapText="1" indent="1"/>
    </xf>
    <xf numFmtId="0" fontId="71" fillId="19" borderId="184" xfId="709" applyFont="1" applyFill="1" applyBorder="1" applyAlignment="1">
      <alignment horizontal="center" vertical="center" wrapText="1"/>
    </xf>
    <xf numFmtId="0" fontId="45" fillId="19" borderId="180" xfId="709" applyFont="1" applyFill="1" applyBorder="1" applyAlignment="1">
      <alignment horizontal="left" vertical="center" indent="1"/>
    </xf>
    <xf numFmtId="0" fontId="45" fillId="19" borderId="184" xfId="709" applyFont="1" applyFill="1" applyBorder="1" applyAlignment="1">
      <alignment horizontal="center" vertical="center"/>
    </xf>
    <xf numFmtId="0" fontId="45" fillId="19" borderId="184" xfId="709" applyFont="1" applyFill="1" applyBorder="1" applyAlignment="1">
      <alignment horizontal="center" vertical="center" wrapText="1"/>
    </xf>
    <xf numFmtId="0" fontId="59" fillId="19" borderId="162" xfId="709" applyFont="1" applyFill="1" applyBorder="1" applyAlignment="1">
      <alignment horizontal="center" vertical="center" wrapText="1"/>
    </xf>
    <xf numFmtId="0" fontId="59" fillId="19" borderId="180" xfId="709" applyFont="1" applyFill="1" applyBorder="1" applyAlignment="1">
      <alignment horizontal="center" vertical="center" wrapText="1"/>
    </xf>
    <xf numFmtId="0" fontId="59" fillId="19" borderId="193" xfId="709" applyFont="1" applyFill="1" applyBorder="1" applyAlignment="1">
      <alignment horizontal="center" vertical="center" wrapText="1"/>
    </xf>
    <xf numFmtId="0" fontId="59" fillId="19" borderId="187" xfId="709" applyFont="1" applyFill="1" applyBorder="1" applyAlignment="1">
      <alignment horizontal="center" vertical="center" wrapText="1"/>
    </xf>
    <xf numFmtId="0" fontId="59" fillId="19" borderId="188" xfId="709" applyFont="1" applyFill="1" applyBorder="1" applyAlignment="1">
      <alignment horizontal="center" vertical="center" wrapText="1"/>
    </xf>
    <xf numFmtId="165" fontId="45" fillId="0" borderId="195" xfId="710" applyNumberFormat="1" applyFont="1" applyBorder="1" applyAlignment="1">
      <alignment horizontal="right" vertical="center" indent="2"/>
    </xf>
    <xf numFmtId="165" fontId="45" fillId="0" borderId="195" xfId="188" applyNumberFormat="1" applyFont="1" applyBorder="1" applyAlignment="1">
      <alignment horizontal="right" vertical="center" indent="1"/>
    </xf>
    <xf numFmtId="165" fontId="45" fillId="0" borderId="187" xfId="188" applyNumberFormat="1" applyFont="1" applyBorder="1" applyAlignment="1">
      <alignment horizontal="right" vertical="center" indent="1"/>
    </xf>
    <xf numFmtId="49" fontId="49" fillId="19" borderId="196" xfId="705" applyNumberFormat="1" applyFont="1" applyFill="1" applyBorder="1" applyAlignment="1">
      <alignment horizontal="right" vertical="center" indent="1"/>
    </xf>
    <xf numFmtId="165" fontId="45" fillId="0" borderId="191" xfId="710" applyNumberFormat="1" applyFont="1" applyBorder="1" applyAlignment="1">
      <alignment horizontal="right" vertical="center" indent="2"/>
    </xf>
    <xf numFmtId="165" fontId="45" fillId="0" borderId="191" xfId="188" applyNumberFormat="1" applyFont="1" applyBorder="1" applyAlignment="1">
      <alignment horizontal="right" vertical="center" indent="1"/>
    </xf>
    <xf numFmtId="165" fontId="45" fillId="0" borderId="181" xfId="188" applyNumberFormat="1" applyFont="1" applyBorder="1" applyAlignment="1">
      <alignment horizontal="right" vertical="center" indent="1"/>
    </xf>
    <xf numFmtId="49" fontId="49" fillId="19" borderId="197" xfId="705" applyNumberFormat="1" applyFont="1" applyFill="1" applyBorder="1" applyAlignment="1">
      <alignment horizontal="right" vertical="center" indent="1"/>
    </xf>
    <xf numFmtId="49" fontId="59" fillId="19" borderId="190" xfId="709" applyNumberFormat="1" applyFont="1" applyFill="1" applyBorder="1" applyAlignment="1">
      <alignment horizontal="center" vertical="center" wrapText="1"/>
    </xf>
    <xf numFmtId="49" fontId="59" fillId="19" borderId="190" xfId="705" applyNumberFormat="1" applyFont="1" applyFill="1" applyBorder="1" applyAlignment="1">
      <alignment horizontal="center" vertical="center"/>
    </xf>
    <xf numFmtId="49" fontId="59" fillId="19" borderId="179" xfId="705" applyNumberFormat="1" applyFont="1" applyFill="1" applyBorder="1" applyAlignment="1">
      <alignment horizontal="center" vertical="center"/>
    </xf>
    <xf numFmtId="49" fontId="59" fillId="19" borderId="190" xfId="705" applyNumberFormat="1" applyFont="1" applyFill="1" applyBorder="1" applyAlignment="1">
      <alignment horizontal="center" vertical="center" wrapText="1"/>
    </xf>
    <xf numFmtId="49" fontId="59" fillId="19" borderId="179" xfId="705" applyNumberFormat="1" applyFont="1" applyFill="1" applyBorder="1" applyAlignment="1">
      <alignment horizontal="center" vertical="center" wrapText="1"/>
    </xf>
    <xf numFmtId="49" fontId="59" fillId="19" borderId="185" xfId="705" applyNumberFormat="1" applyFont="1" applyFill="1" applyBorder="1" applyAlignment="1">
      <alignment horizontal="center" vertical="center" wrapText="1"/>
    </xf>
    <xf numFmtId="49" fontId="59" fillId="19" borderId="161" xfId="705" applyNumberFormat="1" applyFont="1" applyFill="1" applyBorder="1" applyAlignment="1">
      <alignment horizontal="center" vertical="center"/>
    </xf>
    <xf numFmtId="49" fontId="59" fillId="19" borderId="191" xfId="705" applyNumberFormat="1" applyFont="1" applyFill="1" applyBorder="1" applyAlignment="1">
      <alignment horizontal="center" vertical="center" wrapText="1"/>
    </xf>
    <xf numFmtId="49" fontId="59" fillId="19" borderId="181" xfId="705" applyNumberFormat="1" applyFont="1" applyFill="1" applyBorder="1" applyAlignment="1">
      <alignment horizontal="center" vertical="center" wrapText="1"/>
    </xf>
    <xf numFmtId="165" fontId="45" fillId="0" borderId="198" xfId="195" applyNumberFormat="1" applyFont="1" applyBorder="1" applyAlignment="1">
      <alignment horizontal="center" vertical="center"/>
    </xf>
    <xf numFmtId="165" fontId="45" fillId="0" borderId="186" xfId="195" applyNumberFormat="1" applyFont="1" applyBorder="1" applyAlignment="1">
      <alignment horizontal="right" vertical="center" indent="3"/>
    </xf>
    <xf numFmtId="165" fontId="45" fillId="0" borderId="192" xfId="195" applyNumberFormat="1" applyFont="1" applyBorder="1" applyAlignment="1">
      <alignment horizontal="right" vertical="center" indent="3"/>
    </xf>
    <xf numFmtId="165" fontId="45" fillId="0" borderId="189" xfId="195" applyNumberFormat="1" applyFont="1" applyBorder="1" applyAlignment="1">
      <alignment horizontal="right" vertical="center" indent="2"/>
    </xf>
    <xf numFmtId="180" fontId="45" fillId="0" borderId="186" xfId="195" applyNumberFormat="1" applyFont="1" applyBorder="1" applyAlignment="1">
      <alignment horizontal="right" vertical="center" indent="2"/>
    </xf>
    <xf numFmtId="181" fontId="45" fillId="0" borderId="199" xfId="195" applyNumberFormat="1" applyFont="1" applyBorder="1" applyAlignment="1">
      <alignment horizontal="center" vertical="center"/>
    </xf>
    <xf numFmtId="181" fontId="45" fillId="0" borderId="187" xfId="195" applyNumberFormat="1" applyFont="1" applyBorder="1" applyAlignment="1">
      <alignment horizontal="center" vertical="center"/>
    </xf>
    <xf numFmtId="0" fontId="49" fillId="19" borderId="196" xfId="705" applyFont="1" applyFill="1" applyBorder="1" applyAlignment="1">
      <alignment horizontal="left" vertical="center" indent="1"/>
    </xf>
    <xf numFmtId="165" fontId="45" fillId="0" borderId="194" xfId="195" applyNumberFormat="1" applyFont="1" applyBorder="1" applyAlignment="1">
      <alignment horizontal="center" vertical="center"/>
    </xf>
    <xf numFmtId="165" fontId="45" fillId="0" borderId="180" xfId="195" applyNumberFormat="1" applyFont="1" applyBorder="1" applyAlignment="1">
      <alignment horizontal="right" vertical="center" indent="3"/>
    </xf>
    <xf numFmtId="165" fontId="45" fillId="0" borderId="193" xfId="195" applyNumberFormat="1" applyFont="1" applyBorder="1" applyAlignment="1">
      <alignment horizontal="right" vertical="center" indent="3"/>
    </xf>
    <xf numFmtId="165" fontId="45" fillId="0" borderId="184" xfId="195" applyNumberFormat="1" applyFont="1" applyBorder="1" applyAlignment="1">
      <alignment horizontal="right" vertical="center" indent="2"/>
    </xf>
    <xf numFmtId="180" fontId="45" fillId="0" borderId="180" xfId="195" applyNumberFormat="1" applyFont="1" applyBorder="1" applyAlignment="1">
      <alignment horizontal="right" vertical="center" indent="2"/>
    </xf>
    <xf numFmtId="180" fontId="45" fillId="0" borderId="182" xfId="195" applyNumberFormat="1" applyFont="1" applyBorder="1" applyAlignment="1">
      <alignment horizontal="center" vertical="center"/>
    </xf>
    <xf numFmtId="181" fontId="45" fillId="0" borderId="183" xfId="195" applyNumberFormat="1" applyFont="1" applyBorder="1" applyAlignment="1">
      <alignment horizontal="center" vertical="center"/>
    </xf>
    <xf numFmtId="181" fontId="45" fillId="0" borderId="181" xfId="195" applyNumberFormat="1" applyFont="1" applyBorder="1" applyAlignment="1">
      <alignment horizontal="center" vertical="center"/>
    </xf>
    <xf numFmtId="0" fontId="49" fillId="19" borderId="197" xfId="705" applyFont="1" applyFill="1" applyBorder="1" applyAlignment="1">
      <alignment horizontal="left" vertical="center" indent="1"/>
    </xf>
    <xf numFmtId="0" fontId="59" fillId="19" borderId="190" xfId="707" applyFont="1" applyFill="1" applyBorder="1" applyAlignment="1">
      <alignment horizontal="center" vertical="center" wrapText="1"/>
    </xf>
    <xf numFmtId="0" fontId="59" fillId="19" borderId="162" xfId="705" applyFont="1" applyFill="1" applyBorder="1" applyAlignment="1">
      <alignment horizontal="center" vertical="center" wrapText="1"/>
    </xf>
    <xf numFmtId="0" fontId="59" fillId="19" borderId="166" xfId="705" applyFont="1" applyFill="1" applyBorder="1" applyAlignment="1">
      <alignment horizontal="center" vertical="center" wrapText="1"/>
    </xf>
    <xf numFmtId="0" fontId="59" fillId="19" borderId="180" xfId="705" applyFont="1" applyFill="1" applyBorder="1" applyAlignment="1">
      <alignment horizontal="center" vertical="center" wrapText="1"/>
    </xf>
    <xf numFmtId="0" fontId="59" fillId="19" borderId="182" xfId="705" applyFont="1" applyFill="1" applyBorder="1" applyAlignment="1">
      <alignment horizontal="center" vertical="center" wrapText="1"/>
    </xf>
    <xf numFmtId="0" fontId="59" fillId="19" borderId="193" xfId="705" applyFont="1" applyFill="1" applyBorder="1" applyAlignment="1">
      <alignment horizontal="center" vertical="center" wrapText="1"/>
    </xf>
    <xf numFmtId="0" fontId="59" fillId="19" borderId="181" xfId="705" applyFont="1" applyFill="1" applyBorder="1" applyAlignment="1">
      <alignment horizontal="center" vertical="center" wrapText="1"/>
    </xf>
    <xf numFmtId="0" fontId="51" fillId="19" borderId="81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left" vertical="center" wrapText="1" indent="1"/>
    </xf>
    <xf numFmtId="179" fontId="49" fillId="0" borderId="42" xfId="744" applyNumberFormat="1" applyFont="1" applyBorder="1" applyAlignment="1">
      <alignment horizontal="right" indent="2"/>
    </xf>
    <xf numFmtId="179" fontId="45" fillId="0" borderId="112" xfId="744" applyNumberFormat="1" applyFont="1" applyBorder="1" applyAlignment="1">
      <alignment horizontal="right" indent="2"/>
    </xf>
    <xf numFmtId="179" fontId="45" fillId="0" borderId="112" xfId="744" applyNumberFormat="1" applyFont="1" applyBorder="1" applyAlignment="1" applyProtection="1">
      <alignment horizontal="right" indent="2"/>
      <protection locked="0"/>
    </xf>
    <xf numFmtId="179" fontId="45" fillId="0" borderId="113" xfId="744" applyNumberFormat="1" applyFont="1" applyBorder="1" applyAlignment="1">
      <alignment horizontal="right" indent="2"/>
    </xf>
    <xf numFmtId="179" fontId="49" fillId="0" borderId="56" xfId="744" applyNumberFormat="1" applyFont="1" applyBorder="1" applyAlignment="1">
      <alignment horizontal="right" indent="2"/>
    </xf>
    <xf numFmtId="179" fontId="45" fillId="0" borderId="121" xfId="744" applyNumberFormat="1" applyFont="1" applyBorder="1" applyAlignment="1">
      <alignment horizontal="right" indent="2"/>
    </xf>
    <xf numFmtId="179" fontId="45" fillId="0" borderId="43" xfId="744" applyNumberFormat="1" applyFont="1" applyBorder="1" applyAlignment="1">
      <alignment horizontal="right" indent="2"/>
    </xf>
    <xf numFmtId="179" fontId="45" fillId="0" borderId="39" xfId="744" applyNumberFormat="1" applyFont="1" applyBorder="1" applyAlignment="1">
      <alignment horizontal="right" indent="2"/>
    </xf>
    <xf numFmtId="179" fontId="49" fillId="0" borderId="72" xfId="744" applyNumberFormat="1" applyFont="1" applyBorder="1" applyAlignment="1">
      <alignment horizontal="right" indent="2"/>
    </xf>
    <xf numFmtId="165" fontId="45" fillId="0" borderId="16" xfId="188" applyNumberFormat="1" applyFont="1" applyBorder="1" applyAlignment="1">
      <alignment horizontal="right" vertical="center" indent="2"/>
    </xf>
    <xf numFmtId="165" fontId="45" fillId="0" borderId="64" xfId="188" applyNumberFormat="1" applyFont="1" applyBorder="1" applyAlignment="1">
      <alignment horizontal="right" vertical="center" indent="2"/>
    </xf>
    <xf numFmtId="165" fontId="45" fillId="0" borderId="14" xfId="188" applyNumberFormat="1" applyFont="1" applyBorder="1" applyAlignment="1">
      <alignment horizontal="right" vertical="center" indent="2"/>
    </xf>
    <xf numFmtId="165" fontId="45" fillId="0" borderId="61" xfId="188" applyNumberFormat="1" applyFont="1" applyBorder="1" applyAlignment="1">
      <alignment horizontal="right" vertical="center" indent="2"/>
    </xf>
    <xf numFmtId="165" fontId="49" fillId="0" borderId="74" xfId="188" applyNumberFormat="1" applyFont="1" applyBorder="1" applyAlignment="1">
      <alignment horizontal="right" vertical="center" indent="2"/>
    </xf>
    <xf numFmtId="165" fontId="49" fillId="0" borderId="75" xfId="188" applyNumberFormat="1" applyFont="1" applyBorder="1" applyAlignment="1">
      <alignment horizontal="right" vertical="center" indent="2"/>
    </xf>
    <xf numFmtId="3" fontId="45" fillId="0" borderId="43" xfId="710" applyNumberFormat="1" applyFont="1" applyBorder="1" applyAlignment="1">
      <alignment horizontal="right" vertical="center" indent="1"/>
    </xf>
    <xf numFmtId="3" fontId="45" fillId="0" borderId="182" xfId="710" applyNumberFormat="1" applyFont="1" applyBorder="1" applyAlignment="1">
      <alignment horizontal="right" vertical="center" indent="1"/>
    </xf>
    <xf numFmtId="3" fontId="45" fillId="0" borderId="188" xfId="710" applyNumberFormat="1" applyFont="1" applyBorder="1" applyAlignment="1">
      <alignment horizontal="right" vertical="center" indent="1"/>
    </xf>
    <xf numFmtId="3" fontId="49" fillId="0" borderId="73" xfId="710" applyNumberFormat="1" applyFont="1" applyBorder="1" applyAlignment="1">
      <alignment horizontal="right" vertical="center" indent="1"/>
    </xf>
    <xf numFmtId="3" fontId="45" fillId="0" borderId="57" xfId="710" applyNumberFormat="1" applyFont="1" applyBorder="1" applyAlignment="1">
      <alignment horizontal="right" vertical="center" indent="1"/>
    </xf>
    <xf numFmtId="3" fontId="45" fillId="0" borderId="191" xfId="710" applyNumberFormat="1" applyFont="1" applyBorder="1" applyAlignment="1">
      <alignment horizontal="right" vertical="center" indent="1"/>
    </xf>
    <xf numFmtId="3" fontId="45" fillId="0" borderId="195" xfId="710" applyNumberFormat="1" applyFont="1" applyBorder="1" applyAlignment="1">
      <alignment horizontal="right" vertical="center" indent="1"/>
    </xf>
    <xf numFmtId="3" fontId="49" fillId="0" borderId="74" xfId="710" applyNumberFormat="1" applyFont="1" applyBorder="1" applyAlignment="1">
      <alignment horizontal="right" vertical="center" indent="1"/>
    </xf>
    <xf numFmtId="0" fontId="49" fillId="0" borderId="60" xfId="748" applyFont="1" applyBorder="1" applyAlignment="1">
      <alignment horizontal="left" indent="1"/>
    </xf>
    <xf numFmtId="0" fontId="59" fillId="19" borderId="48" xfId="0" applyFont="1" applyFill="1" applyBorder="1" applyAlignment="1">
      <alignment horizontal="center" vertical="center" wrapText="1"/>
    </xf>
    <xf numFmtId="0" fontId="59" fillId="19" borderId="161" xfId="751" applyFont="1" applyFill="1" applyBorder="1" applyAlignment="1">
      <alignment horizontal="center" vertical="center" wrapText="1"/>
    </xf>
    <xf numFmtId="0" fontId="59" fillId="19" borderId="118" xfId="751" applyFont="1" applyFill="1" applyBorder="1" applyAlignment="1">
      <alignment horizontal="center" vertical="center" wrapText="1"/>
    </xf>
    <xf numFmtId="0" fontId="49" fillId="19" borderId="184" xfId="751" applyFont="1" applyFill="1" applyBorder="1" applyAlignment="1">
      <alignment horizontal="left" indent="1"/>
    </xf>
    <xf numFmtId="165" fontId="45" fillId="0" borderId="191" xfId="752" applyNumberFormat="1" applyFont="1" applyBorder="1" applyAlignment="1">
      <alignment horizontal="right" indent="1"/>
    </xf>
    <xf numFmtId="165" fontId="45" fillId="0" borderId="181" xfId="752" applyNumberFormat="1" applyFont="1" applyBorder="1" applyAlignment="1">
      <alignment horizontal="right" indent="1"/>
    </xf>
    <xf numFmtId="180" fontId="45" fillId="0" borderId="194" xfId="219" applyNumberFormat="1" applyFont="1" applyBorder="1" applyAlignment="1">
      <alignment horizontal="right" indent="1"/>
    </xf>
    <xf numFmtId="165" fontId="45" fillId="0" borderId="181" xfId="752" applyNumberFormat="1" applyFont="1" applyBorder="1" applyAlignment="1">
      <alignment horizontal="right" indent="2"/>
    </xf>
    <xf numFmtId="0" fontId="49" fillId="19" borderId="189" xfId="751" applyFont="1" applyFill="1" applyBorder="1" applyAlignment="1">
      <alignment horizontal="left" indent="1"/>
    </xf>
    <xf numFmtId="165" fontId="45" fillId="0" borderId="195" xfId="752" applyNumberFormat="1" applyFont="1" applyBorder="1" applyAlignment="1">
      <alignment horizontal="right" indent="1"/>
    </xf>
    <xf numFmtId="165" fontId="45" fillId="0" borderId="187" xfId="752" applyNumberFormat="1" applyFont="1" applyBorder="1" applyAlignment="1">
      <alignment horizontal="right" indent="1"/>
    </xf>
    <xf numFmtId="180" fontId="45" fillId="0" borderId="198" xfId="219" applyNumberFormat="1" applyFont="1" applyBorder="1" applyAlignment="1">
      <alignment horizontal="right" indent="1"/>
    </xf>
    <xf numFmtId="165" fontId="45" fillId="0" borderId="187" xfId="752" applyNumberFormat="1" applyFont="1" applyBorder="1" applyAlignment="1">
      <alignment horizontal="right" indent="2"/>
    </xf>
    <xf numFmtId="0" fontId="59" fillId="19" borderId="179" xfId="751" applyFont="1" applyFill="1" applyBorder="1" applyAlignment="1">
      <alignment horizontal="center" vertical="center" wrapText="1"/>
    </xf>
    <xf numFmtId="165" fontId="45" fillId="0" borderId="43" xfId="752" applyNumberFormat="1" applyFont="1" applyBorder="1" applyAlignment="1">
      <alignment horizontal="right" indent="1"/>
    </xf>
    <xf numFmtId="165" fontId="45" fillId="0" borderId="188" xfId="752" applyNumberFormat="1" applyFont="1" applyBorder="1" applyAlignment="1">
      <alignment horizontal="right" indent="1"/>
    </xf>
    <xf numFmtId="165" fontId="45" fillId="0" borderId="182" xfId="752" applyNumberFormat="1" applyFont="1" applyBorder="1" applyAlignment="1">
      <alignment horizontal="right" indent="1"/>
    </xf>
    <xf numFmtId="165" fontId="49" fillId="0" borderId="73" xfId="752" applyNumberFormat="1" applyFont="1" applyBorder="1" applyAlignment="1">
      <alignment horizontal="right" vertical="center" indent="1"/>
    </xf>
    <xf numFmtId="165" fontId="49" fillId="0" borderId="59" xfId="744" applyNumberFormat="1" applyFont="1" applyBorder="1" applyAlignment="1">
      <alignment horizontal="right" indent="2"/>
    </xf>
    <xf numFmtId="0" fontId="80" fillId="0" borderId="0" xfId="0" applyFont="1" applyAlignment="1">
      <alignment horizontal="center" vertical="center"/>
    </xf>
    <xf numFmtId="49" fontId="49" fillId="0" borderId="33" xfId="744" applyNumberFormat="1" applyFont="1" applyBorder="1" applyAlignment="1">
      <alignment horizontal="left" vertical="center" indent="1"/>
    </xf>
    <xf numFmtId="0" fontId="49" fillId="0" borderId="38" xfId="744" applyFont="1" applyBorder="1" applyAlignment="1">
      <alignment horizontal="left" vertical="center" indent="1"/>
    </xf>
    <xf numFmtId="0" fontId="49" fillId="19" borderId="59" xfId="469" applyFont="1" applyFill="1" applyBorder="1" applyAlignment="1">
      <alignment horizontal="center" vertical="center"/>
    </xf>
    <xf numFmtId="0" fontId="49" fillId="19" borderId="58" xfId="469" applyFont="1" applyFill="1" applyBorder="1" applyAlignment="1">
      <alignment horizontal="center" vertical="center"/>
    </xf>
    <xf numFmtId="0" fontId="45" fillId="19" borderId="33" xfId="469" applyFont="1" applyFill="1" applyBorder="1" applyAlignment="1">
      <alignment horizontal="left" vertical="center" wrapText="1" indent="1"/>
    </xf>
    <xf numFmtId="0" fontId="53" fillId="19" borderId="38" xfId="0" applyFont="1" applyFill="1" applyBorder="1" applyAlignment="1">
      <alignment horizontal="left" vertical="center" indent="1"/>
    </xf>
    <xf numFmtId="0" fontId="49" fillId="19" borderId="80" xfId="469" applyFont="1" applyFill="1" applyBorder="1" applyAlignment="1">
      <alignment horizontal="left" vertical="center" indent="1"/>
    </xf>
    <xf numFmtId="0" fontId="49" fillId="19" borderId="38" xfId="469" applyFont="1" applyFill="1" applyBorder="1" applyAlignment="1">
      <alignment horizontal="left" vertical="center" indent="1"/>
    </xf>
    <xf numFmtId="0" fontId="49" fillId="0" borderId="18" xfId="469" applyFont="1" applyBorder="1" applyAlignment="1">
      <alignment horizontal="center" vertical="center"/>
    </xf>
    <xf numFmtId="0" fontId="49" fillId="0" borderId="44" xfId="469" applyFont="1" applyBorder="1" applyAlignment="1">
      <alignment horizontal="center" vertical="center"/>
    </xf>
    <xf numFmtId="165" fontId="45" fillId="0" borderId="167" xfId="680" applyNumberFormat="1" applyFont="1" applyBorder="1" applyAlignment="1">
      <alignment horizontal="center" vertical="center"/>
    </xf>
    <xf numFmtId="165" fontId="53" fillId="0" borderId="53" xfId="679" applyNumberFormat="1" applyFont="1" applyBorder="1" applyAlignment="1">
      <alignment horizontal="center" vertical="center"/>
    </xf>
    <xf numFmtId="0" fontId="49" fillId="0" borderId="33" xfId="469" applyFont="1" applyBorder="1" applyAlignment="1">
      <alignment horizontal="left" vertical="center" indent="1"/>
    </xf>
    <xf numFmtId="0" fontId="57" fillId="0" borderId="38" xfId="0" applyFont="1" applyBorder="1" applyAlignment="1">
      <alignment horizontal="left" vertical="center" indent="1"/>
    </xf>
    <xf numFmtId="0" fontId="49" fillId="19" borderId="55" xfId="469" applyFont="1" applyFill="1" applyBorder="1" applyAlignment="1">
      <alignment horizontal="center" vertical="center" wrapText="1"/>
    </xf>
    <xf numFmtId="0" fontId="53" fillId="19" borderId="50" xfId="0" applyFont="1" applyFill="1" applyBorder="1" applyAlignment="1">
      <alignment horizontal="center" vertical="center" wrapText="1"/>
    </xf>
    <xf numFmtId="0" fontId="49" fillId="19" borderId="77" xfId="469" applyFont="1" applyFill="1" applyBorder="1" applyAlignment="1">
      <alignment horizontal="center" vertical="center" wrapText="1"/>
    </xf>
    <xf numFmtId="0" fontId="53" fillId="19" borderId="162" xfId="0" applyFont="1" applyFill="1" applyBorder="1" applyAlignment="1">
      <alignment horizontal="center" vertical="center" wrapText="1"/>
    </xf>
    <xf numFmtId="0" fontId="48" fillId="0" borderId="0" xfId="678" applyFont="1" applyAlignment="1">
      <alignment horizontal="center" vertical="center" wrapText="1"/>
    </xf>
    <xf numFmtId="0" fontId="67" fillId="0" borderId="0" xfId="678" applyFont="1" applyAlignment="1">
      <alignment horizontal="center" vertical="center"/>
    </xf>
    <xf numFmtId="165" fontId="45" fillId="0" borderId="53" xfId="679" applyNumberFormat="1" applyFont="1" applyBorder="1" applyAlignment="1">
      <alignment horizontal="center" vertical="center"/>
    </xf>
    <xf numFmtId="0" fontId="74" fillId="0" borderId="0" xfId="708" applyFont="1" applyAlignment="1">
      <alignment horizontal="center" vertical="center" wrapText="1"/>
    </xf>
    <xf numFmtId="0" fontId="74" fillId="0" borderId="0" xfId="708" applyFont="1" applyAlignment="1">
      <alignment horizontal="center" vertical="center"/>
    </xf>
    <xf numFmtId="0" fontId="75" fillId="0" borderId="0" xfId="708" applyFont="1" applyAlignment="1">
      <alignment horizontal="center" vertical="center"/>
    </xf>
    <xf numFmtId="49" fontId="49" fillId="0" borderId="33" xfId="708" applyNumberFormat="1" applyFont="1" applyBorder="1" applyAlignment="1">
      <alignment horizontal="left" vertical="center" indent="1"/>
    </xf>
    <xf numFmtId="49" fontId="49" fillId="0" borderId="38" xfId="708" applyNumberFormat="1" applyFont="1" applyBorder="1" applyAlignment="1">
      <alignment horizontal="left" vertical="center" indent="1"/>
    </xf>
    <xf numFmtId="49" fontId="49" fillId="19" borderId="34" xfId="708" applyNumberFormat="1" applyFont="1" applyFill="1" applyBorder="1" applyAlignment="1">
      <alignment horizontal="center" vertical="center" wrapText="1"/>
    </xf>
    <xf numFmtId="49" fontId="49" fillId="19" borderId="35" xfId="710" applyNumberFormat="1" applyFont="1" applyFill="1" applyBorder="1" applyAlignment="1">
      <alignment horizontal="center" vertical="center" wrapText="1"/>
    </xf>
    <xf numFmtId="49" fontId="49" fillId="19" borderId="36" xfId="708" applyNumberFormat="1" applyFont="1" applyFill="1" applyBorder="1" applyAlignment="1">
      <alignment horizontal="center" vertical="center" wrapText="1"/>
    </xf>
    <xf numFmtId="49" fontId="49" fillId="19" borderId="37" xfId="708" applyNumberFormat="1" applyFont="1" applyFill="1" applyBorder="1" applyAlignment="1">
      <alignment horizontal="center" vertical="center" wrapText="1"/>
    </xf>
    <xf numFmtId="0" fontId="48" fillId="0" borderId="0" xfId="708" applyFont="1" applyAlignment="1">
      <alignment horizontal="center"/>
    </xf>
    <xf numFmtId="0" fontId="67" fillId="0" borderId="0" xfId="708" applyFont="1" applyAlignment="1">
      <alignment horizontal="center" vertical="center"/>
    </xf>
    <xf numFmtId="49" fontId="49" fillId="0" borderId="55" xfId="708" applyNumberFormat="1" applyFont="1" applyBorder="1" applyAlignment="1">
      <alignment horizontal="left" vertical="center" indent="1"/>
    </xf>
    <xf numFmtId="49" fontId="49" fillId="0" borderId="36" xfId="465" applyNumberFormat="1" applyFont="1" applyBorder="1" applyAlignment="1">
      <alignment horizontal="left" vertical="center" indent="1"/>
    </xf>
    <xf numFmtId="49" fontId="49" fillId="0" borderId="50" xfId="465" applyNumberFormat="1" applyFont="1" applyBorder="1" applyAlignment="1">
      <alignment horizontal="left" vertical="center" indent="1"/>
    </xf>
    <xf numFmtId="49" fontId="49" fillId="0" borderId="167" xfId="465" applyNumberFormat="1" applyFont="1" applyBorder="1" applyAlignment="1">
      <alignment horizontal="left" vertical="center" indent="1"/>
    </xf>
    <xf numFmtId="49" fontId="72" fillId="19" borderId="35" xfId="710" applyNumberFormat="1" applyFont="1" applyFill="1" applyBorder="1" applyAlignment="1">
      <alignment horizontal="center" vertical="center"/>
    </xf>
    <xf numFmtId="49" fontId="49" fillId="19" borderId="70" xfId="708" applyNumberFormat="1" applyFont="1" applyFill="1" applyBorder="1" applyAlignment="1">
      <alignment horizontal="center" vertical="center"/>
    </xf>
    <xf numFmtId="0" fontId="49" fillId="19" borderId="72" xfId="709" applyFont="1" applyFill="1" applyBorder="1" applyAlignment="1">
      <alignment horizontal="left" vertical="center" indent="1"/>
    </xf>
    <xf numFmtId="0" fontId="49" fillId="19" borderId="85" xfId="709" applyFont="1" applyFill="1" applyBorder="1" applyAlignment="1">
      <alignment horizontal="left" vertical="center" indent="1"/>
    </xf>
    <xf numFmtId="0" fontId="45" fillId="19" borderId="60" xfId="709" applyFont="1" applyFill="1" applyBorder="1" applyAlignment="1">
      <alignment horizontal="left" vertical="center" indent="1"/>
    </xf>
    <xf numFmtId="0" fontId="45" fillId="19" borderId="0" xfId="709" applyFont="1" applyFill="1" applyAlignment="1">
      <alignment horizontal="left" vertical="center" indent="1"/>
    </xf>
    <xf numFmtId="0" fontId="51" fillId="0" borderId="0" xfId="709" applyFont="1" applyAlignment="1">
      <alignment horizontal="left" vertical="center" wrapText="1"/>
    </xf>
    <xf numFmtId="0" fontId="48" fillId="0" borderId="0" xfId="709" applyFont="1" applyAlignment="1">
      <alignment horizontal="center" vertical="center"/>
    </xf>
    <xf numFmtId="0" fontId="69" fillId="0" borderId="0" xfId="465" applyFont="1" applyAlignment="1">
      <alignment horizontal="center" vertical="center"/>
    </xf>
    <xf numFmtId="0" fontId="49" fillId="0" borderId="55" xfId="709" applyFont="1" applyBorder="1" applyAlignment="1">
      <alignment horizontal="left" vertical="center" indent="1"/>
    </xf>
    <xf numFmtId="0" fontId="49" fillId="0" borderId="36" xfId="709" applyFont="1" applyBorder="1" applyAlignment="1">
      <alignment horizontal="left" vertical="center" indent="1"/>
    </xf>
    <xf numFmtId="0" fontId="49" fillId="0" borderId="60" xfId="709" applyFont="1" applyBorder="1" applyAlignment="1">
      <alignment horizontal="left" vertical="center" indent="1"/>
    </xf>
    <xf numFmtId="0" fontId="49" fillId="0" borderId="0" xfId="709" applyFont="1" applyAlignment="1">
      <alignment horizontal="left" vertical="center" indent="1"/>
    </xf>
    <xf numFmtId="0" fontId="49" fillId="0" borderId="50" xfId="709" applyFont="1" applyBorder="1" applyAlignment="1">
      <alignment horizontal="left" vertical="center" indent="1"/>
    </xf>
    <xf numFmtId="0" fontId="49" fillId="0" borderId="167" xfId="709" applyFont="1" applyBorder="1" applyAlignment="1">
      <alignment horizontal="left" vertical="center" indent="1"/>
    </xf>
    <xf numFmtId="0" fontId="49" fillId="19" borderId="34" xfId="709" applyFont="1" applyFill="1" applyBorder="1" applyAlignment="1">
      <alignment horizontal="center" vertical="center" wrapText="1"/>
    </xf>
    <xf numFmtId="0" fontId="49" fillId="19" borderId="70" xfId="709" applyFont="1" applyFill="1" applyBorder="1" applyAlignment="1">
      <alignment horizontal="center" vertical="center" wrapText="1"/>
    </xf>
    <xf numFmtId="0" fontId="49" fillId="19" borderId="35" xfId="709" applyFont="1" applyFill="1" applyBorder="1" applyAlignment="1">
      <alignment horizontal="center" vertical="center" wrapText="1"/>
    </xf>
    <xf numFmtId="0" fontId="59" fillId="19" borderId="193" xfId="709" applyFont="1" applyFill="1" applyBorder="1" applyAlignment="1">
      <alignment horizontal="center" vertical="center" wrapText="1"/>
    </xf>
    <xf numFmtId="0" fontId="59" fillId="19" borderId="183" xfId="709" applyFont="1" applyFill="1" applyBorder="1" applyAlignment="1">
      <alignment horizontal="center" vertical="center" wrapText="1"/>
    </xf>
    <xf numFmtId="0" fontId="59" fillId="19" borderId="194" xfId="709" applyFont="1" applyFill="1" applyBorder="1" applyAlignment="1">
      <alignment horizontal="center" vertical="center" wrapText="1"/>
    </xf>
    <xf numFmtId="0" fontId="59" fillId="19" borderId="188" xfId="709" applyFont="1" applyFill="1" applyBorder="1" applyAlignment="1">
      <alignment horizontal="center" vertical="center"/>
    </xf>
    <xf numFmtId="0" fontId="59" fillId="19" borderId="52" xfId="465" applyFont="1" applyFill="1" applyBorder="1" applyAlignment="1">
      <alignment horizontal="center" vertical="center"/>
    </xf>
    <xf numFmtId="0" fontId="59" fillId="19" borderId="192" xfId="709" applyFont="1" applyFill="1" applyBorder="1" applyAlignment="1">
      <alignment horizontal="center" vertical="center"/>
    </xf>
    <xf numFmtId="0" fontId="76" fillId="19" borderId="86" xfId="706" applyFont="1" applyFill="1" applyBorder="1" applyAlignment="1">
      <alignment horizontal="center" vertical="center"/>
    </xf>
    <xf numFmtId="0" fontId="59" fillId="19" borderId="187" xfId="709" applyFont="1" applyFill="1" applyBorder="1" applyAlignment="1">
      <alignment horizontal="center" vertical="center"/>
    </xf>
    <xf numFmtId="0" fontId="59" fillId="19" borderId="166" xfId="465" applyFont="1" applyFill="1" applyBorder="1" applyAlignment="1">
      <alignment horizontal="center" vertical="center"/>
    </xf>
    <xf numFmtId="0" fontId="59" fillId="19" borderId="192" xfId="709" applyFont="1" applyFill="1" applyBorder="1" applyAlignment="1">
      <alignment horizontal="center" vertical="center" wrapText="1"/>
    </xf>
    <xf numFmtId="0" fontId="76" fillId="19" borderId="86" xfId="706" applyFont="1" applyFill="1" applyBorder="1" applyAlignment="1">
      <alignment horizontal="center" vertical="center" wrapText="1"/>
    </xf>
    <xf numFmtId="0" fontId="59" fillId="19" borderId="186" xfId="709" applyFont="1" applyFill="1" applyBorder="1" applyAlignment="1">
      <alignment horizontal="center" vertical="center" wrapText="1"/>
    </xf>
    <xf numFmtId="0" fontId="76" fillId="19" borderId="162" xfId="706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/>
    </xf>
    <xf numFmtId="0" fontId="77" fillId="0" borderId="0" xfId="710" applyFont="1" applyAlignment="1">
      <alignment horizontal="center"/>
    </xf>
    <xf numFmtId="0" fontId="67" fillId="0" borderId="0" xfId="705" applyFont="1" applyAlignment="1">
      <alignment horizontal="center" vertical="top"/>
    </xf>
    <xf numFmtId="0" fontId="78" fillId="0" borderId="0" xfId="710" applyFont="1" applyAlignment="1">
      <alignment horizontal="center" vertical="top"/>
    </xf>
    <xf numFmtId="49" fontId="49" fillId="0" borderId="33" xfId="705" applyNumberFormat="1" applyFont="1" applyBorder="1" applyAlignment="1">
      <alignment horizontal="left" vertical="center" wrapText="1" indent="1"/>
    </xf>
    <xf numFmtId="49" fontId="49" fillId="0" borderId="80" xfId="710" applyNumberFormat="1" applyFont="1" applyBorder="1" applyAlignment="1">
      <alignment horizontal="left" vertical="center" wrapText="1" indent="1"/>
    </xf>
    <xf numFmtId="49" fontId="49" fillId="0" borderId="38" xfId="710" applyNumberFormat="1" applyFont="1" applyBorder="1" applyAlignment="1">
      <alignment horizontal="left" vertical="center" wrapText="1" indent="1"/>
    </xf>
    <xf numFmtId="49" fontId="49" fillId="19" borderId="55" xfId="705" applyNumberFormat="1" applyFont="1" applyFill="1" applyBorder="1" applyAlignment="1">
      <alignment horizontal="center" vertical="center"/>
    </xf>
    <xf numFmtId="49" fontId="49" fillId="19" borderId="36" xfId="705" applyNumberFormat="1" applyFont="1" applyFill="1" applyBorder="1" applyAlignment="1">
      <alignment horizontal="center" vertical="center"/>
    </xf>
    <xf numFmtId="49" fontId="49" fillId="19" borderId="36" xfId="710" applyNumberFormat="1" applyFont="1" applyFill="1" applyBorder="1" applyAlignment="1">
      <alignment horizontal="center" vertical="center"/>
    </xf>
    <xf numFmtId="49" fontId="49" fillId="19" borderId="37" xfId="710" applyNumberFormat="1" applyFont="1" applyFill="1" applyBorder="1" applyAlignment="1">
      <alignment horizontal="center" vertical="center"/>
    </xf>
    <xf numFmtId="49" fontId="49" fillId="19" borderId="70" xfId="705" applyNumberFormat="1" applyFont="1" applyFill="1" applyBorder="1" applyAlignment="1">
      <alignment horizontal="center" vertical="center" wrapText="1"/>
    </xf>
    <xf numFmtId="49" fontId="49" fillId="19" borderId="70" xfId="710" applyNumberFormat="1" applyFont="1" applyFill="1" applyBorder="1" applyAlignment="1">
      <alignment horizontal="center" vertical="center" wrapText="1"/>
    </xf>
    <xf numFmtId="49" fontId="59" fillId="19" borderId="184" xfId="705" applyNumberFormat="1" applyFont="1" applyFill="1" applyBorder="1" applyAlignment="1">
      <alignment horizontal="center" vertical="center" wrapText="1"/>
    </xf>
    <xf numFmtId="49" fontId="76" fillId="19" borderId="181" xfId="710" applyNumberFormat="1" applyFont="1" applyFill="1" applyBorder="1" applyAlignment="1">
      <alignment horizontal="center" vertical="center"/>
    </xf>
    <xf numFmtId="49" fontId="59" fillId="19" borderId="193" xfId="705" applyNumberFormat="1" applyFont="1" applyFill="1" applyBorder="1" applyAlignment="1">
      <alignment horizontal="center" vertical="center"/>
    </xf>
    <xf numFmtId="49" fontId="59" fillId="19" borderId="181" xfId="705" applyNumberFormat="1" applyFont="1" applyFill="1" applyBorder="1" applyAlignment="1">
      <alignment horizontal="center" vertical="center"/>
    </xf>
    <xf numFmtId="49" fontId="59" fillId="19" borderId="191" xfId="705" applyNumberFormat="1" applyFont="1" applyFill="1" applyBorder="1" applyAlignment="1">
      <alignment horizontal="center" vertical="center" wrapText="1"/>
    </xf>
    <xf numFmtId="49" fontId="59" fillId="19" borderId="180" xfId="705" applyNumberFormat="1" applyFont="1" applyFill="1" applyBorder="1" applyAlignment="1">
      <alignment horizontal="center" vertical="center"/>
    </xf>
    <xf numFmtId="49" fontId="59" fillId="19" borderId="191" xfId="709" applyNumberFormat="1" applyFont="1" applyFill="1" applyBorder="1" applyAlignment="1">
      <alignment horizontal="center" vertical="center" wrapText="1"/>
    </xf>
    <xf numFmtId="49" fontId="59" fillId="19" borderId="180" xfId="709" applyNumberFormat="1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 vertical="center"/>
    </xf>
    <xf numFmtId="0" fontId="48" fillId="0" borderId="0" xfId="465" applyFont="1" applyAlignment="1">
      <alignment horizontal="center" vertical="center"/>
    </xf>
    <xf numFmtId="0" fontId="67" fillId="0" borderId="0" xfId="705" applyFont="1" applyAlignment="1">
      <alignment horizontal="center" vertical="center"/>
    </xf>
    <xf numFmtId="0" fontId="67" fillId="0" borderId="0" xfId="465" applyFont="1" applyAlignment="1">
      <alignment horizontal="center" vertical="center"/>
    </xf>
    <xf numFmtId="0" fontId="49" fillId="0" borderId="33" xfId="705" applyFont="1" applyBorder="1" applyAlignment="1">
      <alignment horizontal="left" vertical="center" indent="1"/>
    </xf>
    <xf numFmtId="0" fontId="49" fillId="0" borderId="80" xfId="465" applyFont="1" applyBorder="1" applyAlignment="1">
      <alignment horizontal="left" vertical="center" indent="1"/>
    </xf>
    <xf numFmtId="0" fontId="49" fillId="0" borderId="38" xfId="465" applyFont="1" applyBorder="1" applyAlignment="1">
      <alignment horizontal="left" vertical="center" indent="1"/>
    </xf>
    <xf numFmtId="0" fontId="49" fillId="19" borderId="70" xfId="705" applyFont="1" applyFill="1" applyBorder="1" applyAlignment="1">
      <alignment horizontal="center" vertical="center" wrapText="1"/>
    </xf>
    <xf numFmtId="0" fontId="49" fillId="19" borderId="70" xfId="707" applyFont="1" applyFill="1" applyBorder="1" applyAlignment="1">
      <alignment horizontal="center" vertical="center"/>
    </xf>
    <xf numFmtId="0" fontId="49" fillId="19" borderId="34" xfId="705" applyFont="1" applyFill="1" applyBorder="1" applyAlignment="1">
      <alignment horizontal="center" vertical="center"/>
    </xf>
    <xf numFmtId="0" fontId="49" fillId="19" borderId="35" xfId="705" applyFont="1" applyFill="1" applyBorder="1" applyAlignment="1">
      <alignment horizontal="center" vertical="center"/>
    </xf>
    <xf numFmtId="0" fontId="49" fillId="19" borderId="55" xfId="705" applyFont="1" applyFill="1" applyBorder="1" applyAlignment="1">
      <alignment horizontal="center" vertical="center" wrapText="1"/>
    </xf>
    <xf numFmtId="0" fontId="49" fillId="19" borderId="36" xfId="465" applyFont="1" applyFill="1" applyBorder="1" applyAlignment="1">
      <alignment horizontal="center" vertical="center"/>
    </xf>
    <xf numFmtId="0" fontId="49" fillId="19" borderId="37" xfId="465" applyFont="1" applyFill="1" applyBorder="1" applyAlignment="1">
      <alignment horizontal="center" vertical="center"/>
    </xf>
    <xf numFmtId="0" fontId="49" fillId="19" borderId="37" xfId="705" applyFont="1" applyFill="1" applyBorder="1" applyAlignment="1">
      <alignment horizontal="center" vertical="center" wrapText="1"/>
    </xf>
    <xf numFmtId="0" fontId="49" fillId="19" borderId="44" xfId="707" applyFont="1" applyFill="1" applyBorder="1" applyAlignment="1">
      <alignment horizontal="center" vertical="center" wrapText="1"/>
    </xf>
    <xf numFmtId="0" fontId="59" fillId="19" borderId="188" xfId="707" applyFont="1" applyFill="1" applyBorder="1" applyAlignment="1">
      <alignment horizontal="center" vertical="center" wrapText="1"/>
    </xf>
    <xf numFmtId="0" fontId="59" fillId="19" borderId="52" xfId="707" applyFont="1" applyFill="1" applyBorder="1" applyAlignment="1">
      <alignment horizontal="center" vertical="center" wrapText="1"/>
    </xf>
    <xf numFmtId="0" fontId="59" fillId="19" borderId="198" xfId="709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33" xfId="0" applyFont="1" applyBorder="1" applyAlignment="1">
      <alignment horizontal="left" vertical="center" indent="1"/>
    </xf>
    <xf numFmtId="0" fontId="49" fillId="0" borderId="38" xfId="0" applyFont="1" applyBorder="1" applyAlignment="1">
      <alignment horizontal="left" vertical="center" indent="1"/>
    </xf>
    <xf numFmtId="0" fontId="49" fillId="19" borderId="34" xfId="0" applyFont="1" applyFill="1" applyBorder="1" applyAlignment="1">
      <alignment horizontal="center" vertical="center"/>
    </xf>
    <xf numFmtId="0" fontId="49" fillId="19" borderId="35" xfId="0" applyFont="1" applyFill="1" applyBorder="1" applyAlignment="1">
      <alignment horizontal="center" vertical="center"/>
    </xf>
    <xf numFmtId="0" fontId="49" fillId="19" borderId="36" xfId="0" applyFont="1" applyFill="1" applyBorder="1" applyAlignment="1">
      <alignment horizontal="center" vertical="center"/>
    </xf>
    <xf numFmtId="0" fontId="49" fillId="19" borderId="37" xfId="0" applyFont="1" applyFill="1" applyBorder="1" applyAlignment="1">
      <alignment horizontal="center" vertical="center"/>
    </xf>
    <xf numFmtId="0" fontId="48" fillId="0" borderId="0" xfId="748" applyFont="1" applyAlignment="1">
      <alignment horizontal="center"/>
    </xf>
    <xf numFmtId="0" fontId="49" fillId="19" borderId="56" xfId="748" applyFont="1" applyFill="1" applyBorder="1" applyAlignment="1">
      <alignment horizontal="center" vertical="center"/>
    </xf>
    <xf numFmtId="0" fontId="49" fillId="19" borderId="57" xfId="748" applyFont="1" applyFill="1" applyBorder="1" applyAlignment="1">
      <alignment horizontal="center" vertical="center"/>
    </xf>
    <xf numFmtId="0" fontId="49" fillId="19" borderId="58" xfId="748" applyFont="1" applyFill="1" applyBorder="1" applyAlignment="1">
      <alignment horizontal="center" vertical="center"/>
    </xf>
    <xf numFmtId="0" fontId="49" fillId="19" borderId="59" xfId="748" applyFont="1" applyFill="1" applyBorder="1" applyAlignment="1">
      <alignment horizontal="center" vertical="center"/>
    </xf>
    <xf numFmtId="0" fontId="59" fillId="19" borderId="45" xfId="748" applyFont="1" applyFill="1" applyBorder="1" applyAlignment="1">
      <alignment horizontal="center" vertical="center"/>
    </xf>
    <xf numFmtId="0" fontId="59" fillId="19" borderId="52" xfId="748" applyFont="1" applyFill="1" applyBorder="1" applyAlignment="1">
      <alignment horizontal="center" vertical="center"/>
    </xf>
    <xf numFmtId="0" fontId="59" fillId="19" borderId="14" xfId="748" applyFont="1" applyFill="1" applyBorder="1" applyAlignment="1">
      <alignment horizontal="center" vertical="center"/>
    </xf>
    <xf numFmtId="0" fontId="59" fillId="19" borderId="62" xfId="748" applyFont="1" applyFill="1" applyBorder="1" applyAlignment="1">
      <alignment horizontal="center" vertical="center"/>
    </xf>
    <xf numFmtId="0" fontId="59" fillId="19" borderId="15" xfId="748" applyFont="1" applyFill="1" applyBorder="1" applyAlignment="1">
      <alignment horizontal="center" vertical="center"/>
    </xf>
    <xf numFmtId="0" fontId="59" fillId="19" borderId="54" xfId="748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55" xfId="0" applyFont="1" applyBorder="1" applyAlignment="1">
      <alignment horizontal="left" vertical="center" indent="1"/>
    </xf>
    <xf numFmtId="0" fontId="57" fillId="0" borderId="50" xfId="0" applyFont="1" applyBorder="1" applyAlignment="1">
      <alignment horizontal="left" vertical="center" indent="1"/>
    </xf>
    <xf numFmtId="0" fontId="57" fillId="19" borderId="34" xfId="0" applyFont="1" applyFill="1" applyBorder="1" applyAlignment="1">
      <alignment horizontal="center" vertical="center"/>
    </xf>
    <xf numFmtId="0" fontId="57" fillId="19" borderId="35" xfId="0" applyFont="1" applyFill="1" applyBorder="1" applyAlignment="1">
      <alignment horizontal="center" vertical="center"/>
    </xf>
    <xf numFmtId="0" fontId="57" fillId="19" borderId="36" xfId="0" applyFont="1" applyFill="1" applyBorder="1" applyAlignment="1">
      <alignment horizontal="center" vertical="center"/>
    </xf>
    <xf numFmtId="0" fontId="57" fillId="19" borderId="37" xfId="0" applyFont="1" applyFill="1" applyBorder="1" applyAlignment="1">
      <alignment horizontal="center" vertical="center"/>
    </xf>
    <xf numFmtId="0" fontId="59" fillId="19" borderId="105" xfId="0" applyFont="1" applyFill="1" applyBorder="1" applyAlignment="1">
      <alignment horizontal="center" vertical="center" wrapText="1"/>
    </xf>
    <xf numFmtId="0" fontId="59" fillId="19" borderId="78" xfId="0" applyFont="1" applyFill="1" applyBorder="1" applyAlignment="1">
      <alignment horizontal="center" vertical="center" wrapText="1"/>
    </xf>
    <xf numFmtId="0" fontId="59" fillId="19" borderId="106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3" xfId="0" applyFont="1" applyBorder="1" applyAlignment="1">
      <alignment horizontal="left" vertical="center" wrapText="1" indent="1"/>
    </xf>
    <xf numFmtId="0" fontId="57" fillId="0" borderId="80" xfId="0" applyFont="1" applyBorder="1" applyAlignment="1">
      <alignment horizontal="left" vertical="center" wrapText="1" indent="1"/>
    </xf>
    <xf numFmtId="0" fontId="57" fillId="0" borderId="38" xfId="0" applyFont="1" applyBorder="1" applyAlignment="1">
      <alignment horizontal="left" vertical="center" wrapText="1" indent="1"/>
    </xf>
    <xf numFmtId="0" fontId="57" fillId="19" borderId="70" xfId="0" applyFont="1" applyFill="1" applyBorder="1" applyAlignment="1">
      <alignment horizontal="center" vertical="center"/>
    </xf>
    <xf numFmtId="0" fontId="59" fillId="19" borderId="111" xfId="0" applyFont="1" applyFill="1" applyBorder="1" applyAlignment="1">
      <alignment horizontal="center" vertical="center" wrapText="1"/>
    </xf>
    <xf numFmtId="0" fontId="59" fillId="19" borderId="47" xfId="0" applyFont="1" applyFill="1" applyBorder="1" applyAlignment="1">
      <alignment horizontal="center" vertical="center" wrapText="1"/>
    </xf>
    <xf numFmtId="0" fontId="59" fillId="19" borderId="47" xfId="0" applyFont="1" applyFill="1" applyBorder="1" applyAlignment="1">
      <alignment horizontal="center" wrapText="1"/>
    </xf>
    <xf numFmtId="0" fontId="59" fillId="19" borderId="104" xfId="0" applyFont="1" applyFill="1" applyBorder="1" applyAlignment="1">
      <alignment horizontal="center" wrapText="1"/>
    </xf>
    <xf numFmtId="0" fontId="59" fillId="19" borderId="64" xfId="0" applyFont="1" applyFill="1" applyBorder="1" applyAlignment="1">
      <alignment horizontal="center" wrapText="1"/>
    </xf>
    <xf numFmtId="0" fontId="59" fillId="19" borderId="40" xfId="0" applyFont="1" applyFill="1" applyBorder="1" applyAlignment="1">
      <alignment horizontal="center" wrapText="1"/>
    </xf>
    <xf numFmtId="0" fontId="59" fillId="19" borderId="19" xfId="0" applyFont="1" applyFill="1" applyBorder="1" applyAlignment="1">
      <alignment horizontal="center" wrapText="1"/>
    </xf>
    <xf numFmtId="0" fontId="59" fillId="19" borderId="79" xfId="0" applyFont="1" applyFill="1" applyBorder="1" applyAlignment="1">
      <alignment horizontal="center" wrapText="1"/>
    </xf>
    <xf numFmtId="0" fontId="57" fillId="19" borderId="55" xfId="0" applyFont="1" applyFill="1" applyBorder="1" applyAlignment="1">
      <alignment horizontal="center" vertical="center" wrapText="1"/>
    </xf>
    <xf numFmtId="0" fontId="57" fillId="19" borderId="36" xfId="0" applyFont="1" applyFill="1" applyBorder="1" applyAlignment="1">
      <alignment horizontal="center" vertical="center" wrapText="1"/>
    </xf>
    <xf numFmtId="0" fontId="57" fillId="19" borderId="37" xfId="0" applyFont="1" applyFill="1" applyBorder="1" applyAlignment="1">
      <alignment horizontal="center" vertical="center" wrapText="1"/>
    </xf>
    <xf numFmtId="0" fontId="57" fillId="19" borderId="42" xfId="0" applyFont="1" applyFill="1" applyBorder="1" applyAlignment="1">
      <alignment horizontal="center" vertical="center" wrapText="1"/>
    </xf>
    <xf numFmtId="0" fontId="57" fillId="19" borderId="18" xfId="0" applyFont="1" applyFill="1" applyBorder="1" applyAlignment="1">
      <alignment horizontal="center" vertical="center" wrapText="1"/>
    </xf>
    <xf numFmtId="0" fontId="57" fillId="19" borderId="44" xfId="0" applyFont="1" applyFill="1" applyBorder="1" applyAlignment="1">
      <alignment horizontal="center" vertical="center" wrapText="1"/>
    </xf>
    <xf numFmtId="0" fontId="57" fillId="19" borderId="42" xfId="0" applyFont="1" applyFill="1" applyBorder="1" applyAlignment="1">
      <alignment horizontal="center" vertical="center"/>
    </xf>
    <xf numFmtId="0" fontId="57" fillId="19" borderId="18" xfId="0" applyFont="1" applyFill="1" applyBorder="1" applyAlignment="1">
      <alignment horizontal="center" vertical="center"/>
    </xf>
    <xf numFmtId="0" fontId="57" fillId="19" borderId="44" xfId="0" applyFont="1" applyFill="1" applyBorder="1" applyAlignment="1">
      <alignment horizontal="center" vertical="center"/>
    </xf>
    <xf numFmtId="0" fontId="46" fillId="19" borderId="61" xfId="0" applyFont="1" applyFill="1" applyBorder="1" applyAlignment="1">
      <alignment horizontal="center" vertical="center" wrapText="1"/>
    </xf>
    <xf numFmtId="0" fontId="46" fillId="19" borderId="78" xfId="0" applyFont="1" applyFill="1" applyBorder="1" applyAlignment="1">
      <alignment horizontal="center" vertical="center" wrapText="1"/>
    </xf>
    <xf numFmtId="0" fontId="46" fillId="19" borderId="48" xfId="0" applyFont="1" applyFill="1" applyBorder="1" applyAlignment="1">
      <alignment horizontal="center" vertical="center"/>
    </xf>
    <xf numFmtId="0" fontId="46" fillId="19" borderId="99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3" fillId="0" borderId="55" xfId="0" applyFont="1" applyBorder="1" applyAlignment="1">
      <alignment horizontal="left" vertical="center" indent="1"/>
    </xf>
    <xf numFmtId="0" fontId="57" fillId="19" borderId="56" xfId="0" applyFont="1" applyFill="1" applyBorder="1" applyAlignment="1">
      <alignment horizontal="center" vertical="center"/>
    </xf>
    <xf numFmtId="0" fontId="57" fillId="19" borderId="58" xfId="0" applyFont="1" applyFill="1" applyBorder="1" applyAlignment="1">
      <alignment horizontal="center" vertical="center"/>
    </xf>
    <xf numFmtId="0" fontId="57" fillId="0" borderId="33" xfId="0" applyFont="1" applyBorder="1" applyAlignment="1">
      <alignment horizontal="left" vertical="center" indent="1"/>
    </xf>
    <xf numFmtId="0" fontId="49" fillId="19" borderId="34" xfId="750" applyFont="1" applyFill="1" applyBorder="1" applyAlignment="1">
      <alignment horizontal="center" vertical="center"/>
    </xf>
    <xf numFmtId="0" fontId="49" fillId="19" borderId="70" xfId="750" applyFont="1" applyFill="1" applyBorder="1" applyAlignment="1">
      <alignment horizontal="center" vertical="center"/>
    </xf>
    <xf numFmtId="0" fontId="49" fillId="19" borderId="35" xfId="750" applyFont="1" applyFill="1" applyBorder="1" applyAlignment="1">
      <alignment horizontal="center" vertical="center"/>
    </xf>
    <xf numFmtId="0" fontId="48" fillId="0" borderId="0" xfId="753" applyFont="1" applyAlignment="1">
      <alignment horizontal="center"/>
    </xf>
    <xf numFmtId="0" fontId="67" fillId="0" borderId="0" xfId="753" applyFont="1" applyAlignment="1">
      <alignment horizontal="center"/>
    </xf>
    <xf numFmtId="0" fontId="49" fillId="19" borderId="34" xfId="751" applyFont="1" applyFill="1" applyBorder="1" applyAlignment="1">
      <alignment horizontal="center" vertical="center"/>
    </xf>
    <xf numFmtId="0" fontId="49" fillId="19" borderId="70" xfId="751" applyFont="1" applyFill="1" applyBorder="1" applyAlignment="1">
      <alignment horizontal="center" vertical="center"/>
    </xf>
    <xf numFmtId="0" fontId="49" fillId="19" borderId="35" xfId="751" applyFont="1" applyFill="1" applyBorder="1" applyAlignment="1">
      <alignment horizontal="center" vertical="center"/>
    </xf>
    <xf numFmtId="0" fontId="49" fillId="19" borderId="70" xfId="752" applyFont="1" applyFill="1" applyBorder="1" applyAlignment="1">
      <alignment horizontal="center" vertical="center"/>
    </xf>
    <xf numFmtId="0" fontId="49" fillId="19" borderId="35" xfId="752" applyFont="1" applyFill="1" applyBorder="1" applyAlignment="1">
      <alignment horizontal="center" vertical="center"/>
    </xf>
    <xf numFmtId="0" fontId="59" fillId="19" borderId="45" xfId="751" applyFont="1" applyFill="1" applyBorder="1" applyAlignment="1">
      <alignment horizontal="center" vertical="center" wrapText="1"/>
    </xf>
    <xf numFmtId="0" fontId="59" fillId="19" borderId="52" xfId="751" applyFont="1" applyFill="1" applyBorder="1" applyAlignment="1">
      <alignment horizontal="center" vertical="center" wrapText="1"/>
    </xf>
    <xf numFmtId="0" fontId="59" fillId="19" borderId="14" xfId="751" applyFont="1" applyFill="1" applyBorder="1" applyAlignment="1">
      <alignment horizontal="center" vertical="center" wrapText="1"/>
    </xf>
    <xf numFmtId="0" fontId="59" fillId="19" borderId="62" xfId="751" applyFont="1" applyFill="1" applyBorder="1" applyAlignment="1">
      <alignment horizontal="center" vertical="center" wrapText="1"/>
    </xf>
    <xf numFmtId="0" fontId="59" fillId="19" borderId="61" xfId="752" applyFont="1" applyFill="1" applyBorder="1" applyAlignment="1">
      <alignment horizontal="center" vertical="center" wrapText="1"/>
    </xf>
    <xf numFmtId="0" fontId="59" fillId="19" borderId="51" xfId="752" applyFont="1" applyFill="1" applyBorder="1" applyAlignment="1">
      <alignment horizontal="center" vertical="center" wrapText="1"/>
    </xf>
    <xf numFmtId="0" fontId="59" fillId="19" borderId="19" xfId="753" applyFont="1" applyFill="1" applyBorder="1" applyAlignment="1">
      <alignment horizontal="center" vertical="center"/>
    </xf>
    <xf numFmtId="0" fontId="59" fillId="19" borderId="44" xfId="753" applyFont="1" applyFill="1" applyBorder="1" applyAlignment="1">
      <alignment horizontal="center" vertical="center"/>
    </xf>
    <xf numFmtId="0" fontId="59" fillId="19" borderId="0" xfId="751" applyFont="1" applyFill="1" applyBorder="1" applyAlignment="1">
      <alignment horizontal="center" vertical="center"/>
    </xf>
    <xf numFmtId="0" fontId="59" fillId="19" borderId="15" xfId="751" applyFont="1" applyFill="1" applyBorder="1" applyAlignment="1">
      <alignment horizontal="center" vertical="center"/>
    </xf>
    <xf numFmtId="0" fontId="48" fillId="0" borderId="0" xfId="751" applyFont="1" applyAlignment="1">
      <alignment horizontal="center" vertical="center"/>
    </xf>
    <xf numFmtId="0" fontId="68" fillId="0" borderId="0" xfId="0" applyFont="1" applyAlignment="1"/>
    <xf numFmtId="0" fontId="67" fillId="0" borderId="0" xfId="751" applyFont="1" applyAlignment="1">
      <alignment horizontal="center" vertical="center"/>
    </xf>
    <xf numFmtId="0" fontId="69" fillId="0" borderId="0" xfId="0" applyFont="1" applyAlignment="1"/>
    <xf numFmtId="0" fontId="49" fillId="0" borderId="55" xfId="752" applyFont="1" applyBorder="1" applyAlignment="1">
      <alignment horizontal="left" vertical="center" wrapText="1" indent="1"/>
    </xf>
    <xf numFmtId="0" fontId="49" fillId="0" borderId="60" xfId="752" applyFont="1" applyBorder="1" applyAlignment="1">
      <alignment horizontal="left" vertical="center" wrapText="1" indent="1"/>
    </xf>
    <xf numFmtId="0" fontId="49" fillId="0" borderId="50" xfId="752" applyFont="1" applyBorder="1" applyAlignment="1">
      <alignment horizontal="left" vertical="center" wrapText="1" indent="1"/>
    </xf>
    <xf numFmtId="0" fontId="59" fillId="19" borderId="60" xfId="751" applyFont="1" applyFill="1" applyBorder="1" applyAlignment="1">
      <alignment horizontal="center" vertical="center" wrapText="1"/>
    </xf>
    <xf numFmtId="0" fontId="59" fillId="19" borderId="15" xfId="751" applyFont="1" applyFill="1" applyBorder="1" applyAlignment="1">
      <alignment horizontal="center" vertical="center" wrapText="1"/>
    </xf>
    <xf numFmtId="0" fontId="59" fillId="19" borderId="60" xfId="751" applyFont="1" applyFill="1" applyBorder="1" applyAlignment="1">
      <alignment horizontal="center" vertical="center"/>
    </xf>
    <xf numFmtId="0" fontId="59" fillId="19" borderId="186" xfId="752" applyFont="1" applyFill="1" applyBorder="1" applyAlignment="1">
      <alignment horizontal="center" vertical="center" wrapText="1"/>
    </xf>
    <xf numFmtId="0" fontId="59" fillId="19" borderId="200" xfId="752" applyFont="1" applyFill="1" applyBorder="1" applyAlignment="1">
      <alignment horizontal="center" vertical="center" wrapText="1"/>
    </xf>
    <xf numFmtId="0" fontId="59" fillId="19" borderId="0" xfId="751" applyFont="1" applyFill="1" applyBorder="1" applyAlignment="1">
      <alignment horizontal="center" vertical="center" wrapText="1"/>
    </xf>
    <xf numFmtId="0" fontId="59" fillId="19" borderId="18" xfId="751" applyFont="1" applyFill="1" applyBorder="1" applyAlignment="1">
      <alignment horizontal="center" vertical="center" wrapText="1"/>
    </xf>
    <xf numFmtId="0" fontId="59" fillId="19" borderId="17" xfId="751" applyFont="1" applyFill="1" applyBorder="1" applyAlignment="1">
      <alignment horizontal="center" vertical="center" wrapText="1"/>
    </xf>
    <xf numFmtId="0" fontId="59" fillId="19" borderId="78" xfId="752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49" fillId="0" borderId="33" xfId="752" applyFont="1" applyBorder="1" applyAlignment="1">
      <alignment horizontal="left" vertical="center" wrapText="1" indent="1"/>
    </xf>
    <xf numFmtId="0" fontId="49" fillId="0" borderId="80" xfId="752" applyFont="1" applyBorder="1" applyAlignment="1">
      <alignment horizontal="left" vertical="center" wrapText="1" indent="1"/>
    </xf>
    <xf numFmtId="0" fontId="49" fillId="0" borderId="38" xfId="752" applyFont="1" applyBorder="1" applyAlignment="1">
      <alignment horizontal="left" vertical="center" wrapText="1" indent="1"/>
    </xf>
    <xf numFmtId="0" fontId="59" fillId="19" borderId="42" xfId="75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9" fillId="19" borderId="103" xfId="0" applyFont="1" applyFill="1" applyBorder="1" applyAlignment="1">
      <alignment horizontal="center" vertical="center" wrapText="1"/>
    </xf>
    <xf numFmtId="0" fontId="49" fillId="19" borderId="52" xfId="0" applyFont="1" applyFill="1" applyBorder="1" applyAlignment="1">
      <alignment horizontal="center" vertical="center" wrapText="1"/>
    </xf>
    <xf numFmtId="0" fontId="49" fillId="19" borderId="98" xfId="0" applyFont="1" applyFill="1" applyBorder="1" applyAlignment="1">
      <alignment horizontal="center" vertical="center" wrapText="1"/>
    </xf>
    <xf numFmtId="0" fontId="49" fillId="19" borderId="163" xfId="0" applyFont="1" applyFill="1" applyBorder="1" applyAlignment="1">
      <alignment horizontal="center" vertical="center" wrapText="1"/>
    </xf>
    <xf numFmtId="0" fontId="49" fillId="19" borderId="77" xfId="0" applyFont="1" applyFill="1" applyBorder="1" applyAlignment="1">
      <alignment horizontal="center" vertical="center" wrapText="1"/>
    </xf>
    <xf numFmtId="0" fontId="49" fillId="19" borderId="162" xfId="0" applyFont="1" applyFill="1" applyBorder="1" applyAlignment="1">
      <alignment horizontal="center" vertical="center" wrapText="1"/>
    </xf>
    <xf numFmtId="0" fontId="72" fillId="19" borderId="33" xfId="0" applyFont="1" applyFill="1" applyBorder="1" applyAlignment="1">
      <alignment horizontal="left" vertical="center" indent="1"/>
    </xf>
    <xf numFmtId="0" fontId="72" fillId="19" borderId="38" xfId="0" applyFont="1" applyFill="1" applyBorder="1" applyAlignment="1">
      <alignment horizontal="left" vertical="center" indent="1"/>
    </xf>
    <xf numFmtId="179" fontId="49" fillId="0" borderId="97" xfId="0" applyNumberFormat="1" applyFont="1" applyBorder="1" applyAlignment="1">
      <alignment horizontal="right" vertical="center" indent="3"/>
    </xf>
    <xf numFmtId="179" fontId="49" fillId="0" borderId="166" xfId="0" applyNumberFormat="1" applyFont="1" applyBorder="1" applyAlignment="1">
      <alignment horizontal="right" vertical="center" indent="3"/>
    </xf>
    <xf numFmtId="179" fontId="49" fillId="0" borderId="98" xfId="0" applyNumberFormat="1" applyFont="1" applyBorder="1" applyAlignment="1">
      <alignment horizontal="right" vertical="center" indent="3"/>
    </xf>
    <xf numFmtId="179" fontId="49" fillId="0" borderId="163" xfId="0" applyNumberFormat="1" applyFont="1" applyBorder="1" applyAlignment="1">
      <alignment horizontal="right" vertical="center" indent="3"/>
    </xf>
    <xf numFmtId="179" fontId="49" fillId="0" borderId="77" xfId="0" applyNumberFormat="1" applyFont="1" applyBorder="1" applyAlignment="1">
      <alignment horizontal="right" vertical="center" indent="3"/>
    </xf>
    <xf numFmtId="0" fontId="7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72" fillId="0" borderId="33" xfId="0" applyFont="1" applyBorder="1" applyAlignment="1">
      <alignment horizontal="left" vertical="center" wrapText="1" indent="1"/>
    </xf>
    <xf numFmtId="0" fontId="72" fillId="0" borderId="80" xfId="0" applyFont="1" applyBorder="1" applyAlignment="1">
      <alignment horizontal="left" vertical="center" wrapText="1" indent="1"/>
    </xf>
    <xf numFmtId="0" fontId="72" fillId="0" borderId="38" xfId="0" applyFont="1" applyBorder="1" applyAlignment="1">
      <alignment horizontal="left" vertical="center" wrapText="1" indent="1"/>
    </xf>
    <xf numFmtId="0" fontId="72" fillId="19" borderId="36" xfId="0" applyFont="1" applyFill="1" applyBorder="1" applyAlignment="1">
      <alignment horizontal="center" vertical="center" wrapText="1"/>
    </xf>
    <xf numFmtId="0" fontId="72" fillId="19" borderId="0" xfId="0" applyFont="1" applyFill="1" applyAlignment="1">
      <alignment horizontal="center" vertical="center" wrapText="1"/>
    </xf>
    <xf numFmtId="0" fontId="72" fillId="19" borderId="167" xfId="0" applyFont="1" applyFill="1" applyBorder="1" applyAlignment="1">
      <alignment horizontal="center" vertical="center" wrapText="1"/>
    </xf>
    <xf numFmtId="0" fontId="72" fillId="19" borderId="57" xfId="0" applyFont="1" applyFill="1" applyBorder="1" applyAlignment="1">
      <alignment horizontal="center" vertical="center" wrapText="1"/>
    </xf>
    <xf numFmtId="0" fontId="72" fillId="19" borderId="35" xfId="0" applyFont="1" applyFill="1" applyBorder="1" applyAlignment="1">
      <alignment horizontal="center" vertical="center" wrapText="1"/>
    </xf>
    <xf numFmtId="0" fontId="72" fillId="19" borderId="159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19" borderId="34" xfId="0" applyFont="1" applyFill="1" applyBorder="1" applyAlignment="1">
      <alignment horizontal="center" vertical="center"/>
    </xf>
    <xf numFmtId="0" fontId="72" fillId="19" borderId="70" xfId="0" applyFont="1" applyFill="1" applyBorder="1" applyAlignment="1">
      <alignment horizontal="center" vertical="center"/>
    </xf>
    <xf numFmtId="0" fontId="72" fillId="19" borderId="35" xfId="0" applyFont="1" applyFill="1" applyBorder="1" applyAlignment="1">
      <alignment horizontal="center" vertical="center"/>
    </xf>
    <xf numFmtId="0" fontId="72" fillId="19" borderId="191" xfId="0" applyFont="1" applyFill="1" applyBorder="1" applyAlignment="1">
      <alignment horizontal="center" vertical="center" wrapText="1"/>
    </xf>
    <xf numFmtId="0" fontId="72" fillId="19" borderId="194" xfId="0" applyFont="1" applyFill="1" applyBorder="1" applyAlignment="1">
      <alignment horizontal="center" vertical="center" wrapText="1"/>
    </xf>
    <xf numFmtId="0" fontId="72" fillId="19" borderId="190" xfId="0" applyFont="1" applyFill="1" applyBorder="1" applyAlignment="1">
      <alignment horizontal="center" vertical="center" wrapText="1"/>
    </xf>
    <xf numFmtId="179" fontId="49" fillId="0" borderId="200" xfId="0" applyNumberFormat="1" applyFont="1" applyBorder="1" applyAlignment="1">
      <alignment horizontal="right" vertical="center" indent="3"/>
    </xf>
    <xf numFmtId="0" fontId="71" fillId="19" borderId="197" xfId="0" applyFont="1" applyFill="1" applyBorder="1" applyAlignment="1">
      <alignment horizontal="left" vertical="center" indent="2"/>
    </xf>
    <xf numFmtId="179" fontId="45" fillId="0" borderId="181" xfId="0" applyNumberFormat="1" applyFont="1" applyBorder="1" applyAlignment="1">
      <alignment horizontal="right" vertical="center" indent="3"/>
    </xf>
    <xf numFmtId="179" fontId="45" fillId="0" borderId="194" xfId="0" applyNumberFormat="1" applyFont="1" applyBorder="1" applyAlignment="1">
      <alignment horizontal="right" vertical="center" indent="3"/>
    </xf>
    <xf numFmtId="0" fontId="72" fillId="19" borderId="197" xfId="0" applyFont="1" applyFill="1" applyBorder="1" applyAlignment="1">
      <alignment horizontal="left" vertical="center" indent="1"/>
    </xf>
    <xf numFmtId="179" fontId="49" fillId="0" borderId="181" xfId="0" applyNumberFormat="1" applyFont="1" applyBorder="1" applyAlignment="1">
      <alignment horizontal="right" vertical="center" indent="3"/>
    </xf>
    <xf numFmtId="179" fontId="49" fillId="0" borderId="194" xfId="0" applyNumberFormat="1" applyFont="1" applyBorder="1" applyAlignment="1">
      <alignment horizontal="right" vertical="center" indent="3"/>
    </xf>
    <xf numFmtId="179" fontId="45" fillId="0" borderId="181" xfId="0" applyNumberFormat="1" applyFont="1" applyBorder="1" applyAlignment="1">
      <alignment horizontal="right" indent="3"/>
    </xf>
    <xf numFmtId="179" fontId="45" fillId="0" borderId="194" xfId="0" applyNumberFormat="1" applyFont="1" applyBorder="1" applyAlignment="1">
      <alignment horizontal="right" indent="3"/>
    </xf>
    <xf numFmtId="179" fontId="49" fillId="0" borderId="181" xfId="0" applyNumberFormat="1" applyFont="1" applyBorder="1" applyAlignment="1">
      <alignment horizontal="right" indent="3"/>
    </xf>
    <xf numFmtId="179" fontId="49" fillId="0" borderId="194" xfId="0" applyNumberFormat="1" applyFont="1" applyBorder="1" applyAlignment="1">
      <alignment horizontal="right" indent="3"/>
    </xf>
    <xf numFmtId="0" fontId="45" fillId="19" borderId="197" xfId="0" applyFont="1" applyFill="1" applyBorder="1" applyAlignment="1">
      <alignment horizontal="left" vertical="center" indent="2"/>
    </xf>
    <xf numFmtId="179" fontId="49" fillId="0" borderId="179" xfId="0" applyNumberFormat="1" applyFont="1" applyBorder="1" applyAlignment="1">
      <alignment horizontal="right" vertical="center" indent="3"/>
    </xf>
    <xf numFmtId="179" fontId="49" fillId="0" borderId="159" xfId="0" applyNumberFormat="1" applyFont="1" applyBorder="1" applyAlignment="1">
      <alignment horizontal="right" vertical="center" indent="3"/>
    </xf>
  </cellXfs>
  <cellStyles count="1091">
    <cellStyle name="¬µrka" xfId="1" xr:uid="{00000000-0005-0000-0000-000000000000}"/>
    <cellStyle name="¬µrka 2" xfId="2" xr:uid="{00000000-0005-0000-0000-000001000000}"/>
    <cellStyle name="¬µrka 3" xfId="3" xr:uid="{00000000-0005-0000-0000-000002000000}"/>
    <cellStyle name="¬µrka 4" xfId="4" xr:uid="{00000000-0005-0000-0000-000003000000}"/>
    <cellStyle name="¬µrka 5" xfId="5" xr:uid="{00000000-0005-0000-0000-000004000000}"/>
    <cellStyle name="¬µrka_0902 tabulky do vlády" xfId="6" xr:uid="{00000000-0005-0000-0000-000005000000}"/>
    <cellStyle name="20 % – Zvýraznění1 2" xfId="7" xr:uid="{00000000-0005-0000-0000-000006000000}"/>
    <cellStyle name="20 % – Zvýraznění1 3" xfId="8" xr:uid="{00000000-0005-0000-0000-000007000000}"/>
    <cellStyle name="20 % – Zvýraznění1 4" xfId="9" xr:uid="{00000000-0005-0000-0000-000008000000}"/>
    <cellStyle name="20 % – Zvýraznění1 5" xfId="10" xr:uid="{00000000-0005-0000-0000-000009000000}"/>
    <cellStyle name="20 % – Zvýraznění1 6" xfId="11" xr:uid="{00000000-0005-0000-0000-00000A000000}"/>
    <cellStyle name="20 % – Zvýraznění1 7" xfId="12" xr:uid="{00000000-0005-0000-0000-00000B000000}"/>
    <cellStyle name="20 % – Zvýraznění1 8" xfId="13" xr:uid="{00000000-0005-0000-0000-00000C000000}"/>
    <cellStyle name="20 % – Zvýraznění1 9" xfId="14" xr:uid="{00000000-0005-0000-0000-00000D000000}"/>
    <cellStyle name="20 % – Zvýraznění2 2" xfId="15" xr:uid="{00000000-0005-0000-0000-00000E000000}"/>
    <cellStyle name="20 % – Zvýraznění2 3" xfId="16" xr:uid="{00000000-0005-0000-0000-00000F000000}"/>
    <cellStyle name="20 % – Zvýraznění2 4" xfId="17" xr:uid="{00000000-0005-0000-0000-000010000000}"/>
    <cellStyle name="20 % – Zvýraznění2 5" xfId="18" xr:uid="{00000000-0005-0000-0000-000011000000}"/>
    <cellStyle name="20 % – Zvýraznění2 6" xfId="19" xr:uid="{00000000-0005-0000-0000-000012000000}"/>
    <cellStyle name="20 % – Zvýraznění2 7" xfId="20" xr:uid="{00000000-0005-0000-0000-000013000000}"/>
    <cellStyle name="20 % – Zvýraznění2 8" xfId="21" xr:uid="{00000000-0005-0000-0000-000014000000}"/>
    <cellStyle name="20 % – Zvýraznění2 9" xfId="22" xr:uid="{00000000-0005-0000-0000-000015000000}"/>
    <cellStyle name="20 % – Zvýraznění3 2" xfId="23" xr:uid="{00000000-0005-0000-0000-000016000000}"/>
    <cellStyle name="20 % – Zvýraznění3 3" xfId="24" xr:uid="{00000000-0005-0000-0000-000017000000}"/>
    <cellStyle name="20 % – Zvýraznění3 4" xfId="25" xr:uid="{00000000-0005-0000-0000-000018000000}"/>
    <cellStyle name="20 % – Zvýraznění3 5" xfId="26" xr:uid="{00000000-0005-0000-0000-000019000000}"/>
    <cellStyle name="20 % – Zvýraznění3 6" xfId="27" xr:uid="{00000000-0005-0000-0000-00001A000000}"/>
    <cellStyle name="20 % – Zvýraznění3 7" xfId="28" xr:uid="{00000000-0005-0000-0000-00001B000000}"/>
    <cellStyle name="20 % – Zvýraznění3 8" xfId="29" xr:uid="{00000000-0005-0000-0000-00001C000000}"/>
    <cellStyle name="20 % – Zvýraznění3 9" xfId="30" xr:uid="{00000000-0005-0000-0000-00001D000000}"/>
    <cellStyle name="20 % – Zvýraznění4 2" xfId="31" xr:uid="{00000000-0005-0000-0000-00001E000000}"/>
    <cellStyle name="20 % – Zvýraznění4 3" xfId="32" xr:uid="{00000000-0005-0000-0000-00001F000000}"/>
    <cellStyle name="20 % – Zvýraznění4 4" xfId="33" xr:uid="{00000000-0005-0000-0000-000020000000}"/>
    <cellStyle name="20 % – Zvýraznění4 5" xfId="34" xr:uid="{00000000-0005-0000-0000-000021000000}"/>
    <cellStyle name="20 % – Zvýraznění4 6" xfId="35" xr:uid="{00000000-0005-0000-0000-000022000000}"/>
    <cellStyle name="20 % – Zvýraznění4 7" xfId="36" xr:uid="{00000000-0005-0000-0000-000023000000}"/>
    <cellStyle name="20 % – Zvýraznění4 8" xfId="37" xr:uid="{00000000-0005-0000-0000-000024000000}"/>
    <cellStyle name="20 % – Zvýraznění4 9" xfId="38" xr:uid="{00000000-0005-0000-0000-000025000000}"/>
    <cellStyle name="20 % – Zvýraznění5 2" xfId="39" xr:uid="{00000000-0005-0000-0000-000026000000}"/>
    <cellStyle name="20 % – Zvýraznění5 3" xfId="40" xr:uid="{00000000-0005-0000-0000-000027000000}"/>
    <cellStyle name="20 % – Zvýraznění5 4" xfId="41" xr:uid="{00000000-0005-0000-0000-000028000000}"/>
    <cellStyle name="20 % – Zvýraznění5 5" xfId="42" xr:uid="{00000000-0005-0000-0000-000029000000}"/>
    <cellStyle name="20 % – Zvýraznění5 6" xfId="43" xr:uid="{00000000-0005-0000-0000-00002A000000}"/>
    <cellStyle name="20 % – Zvýraznění5 7" xfId="44" xr:uid="{00000000-0005-0000-0000-00002B000000}"/>
    <cellStyle name="20 % – Zvýraznění5 8" xfId="45" xr:uid="{00000000-0005-0000-0000-00002C000000}"/>
    <cellStyle name="20 % – Zvýraznění5 9" xfId="46" xr:uid="{00000000-0005-0000-0000-00002D000000}"/>
    <cellStyle name="20 % – Zvýraznění6 2" xfId="47" xr:uid="{00000000-0005-0000-0000-00002E000000}"/>
    <cellStyle name="20 % – Zvýraznění6 3" xfId="48" xr:uid="{00000000-0005-0000-0000-00002F000000}"/>
    <cellStyle name="20 % – Zvýraznění6 4" xfId="49" xr:uid="{00000000-0005-0000-0000-000030000000}"/>
    <cellStyle name="20 % – Zvýraznění6 5" xfId="50" xr:uid="{00000000-0005-0000-0000-000031000000}"/>
    <cellStyle name="20 % – Zvýraznění6 6" xfId="51" xr:uid="{00000000-0005-0000-0000-000032000000}"/>
    <cellStyle name="20 % – Zvýraznění6 7" xfId="52" xr:uid="{00000000-0005-0000-0000-000033000000}"/>
    <cellStyle name="20 % – Zvýraznění6 8" xfId="53" xr:uid="{00000000-0005-0000-0000-000034000000}"/>
    <cellStyle name="20 % – Zvýraznění6 9" xfId="54" xr:uid="{00000000-0005-0000-0000-000035000000}"/>
    <cellStyle name="40 % – Zvýraznění1 2" xfId="55" xr:uid="{00000000-0005-0000-0000-000036000000}"/>
    <cellStyle name="40 % – Zvýraznění1 3" xfId="56" xr:uid="{00000000-0005-0000-0000-000037000000}"/>
    <cellStyle name="40 % – Zvýraznění1 4" xfId="57" xr:uid="{00000000-0005-0000-0000-000038000000}"/>
    <cellStyle name="40 % – Zvýraznění1 5" xfId="58" xr:uid="{00000000-0005-0000-0000-000039000000}"/>
    <cellStyle name="40 % – Zvýraznění1 6" xfId="59" xr:uid="{00000000-0005-0000-0000-00003A000000}"/>
    <cellStyle name="40 % – Zvýraznění1 7" xfId="60" xr:uid="{00000000-0005-0000-0000-00003B000000}"/>
    <cellStyle name="40 % – Zvýraznění1 8" xfId="61" xr:uid="{00000000-0005-0000-0000-00003C000000}"/>
    <cellStyle name="40 % – Zvýraznění1 9" xfId="62" xr:uid="{00000000-0005-0000-0000-00003D000000}"/>
    <cellStyle name="40 % – Zvýraznění2 2" xfId="63" xr:uid="{00000000-0005-0000-0000-00003E000000}"/>
    <cellStyle name="40 % – Zvýraznění2 3" xfId="64" xr:uid="{00000000-0005-0000-0000-00003F000000}"/>
    <cellStyle name="40 % – Zvýraznění2 4" xfId="65" xr:uid="{00000000-0005-0000-0000-000040000000}"/>
    <cellStyle name="40 % – Zvýraznění2 5" xfId="66" xr:uid="{00000000-0005-0000-0000-000041000000}"/>
    <cellStyle name="40 % – Zvýraznění2 6" xfId="67" xr:uid="{00000000-0005-0000-0000-000042000000}"/>
    <cellStyle name="40 % – Zvýraznění2 7" xfId="68" xr:uid="{00000000-0005-0000-0000-000043000000}"/>
    <cellStyle name="40 % – Zvýraznění2 8" xfId="69" xr:uid="{00000000-0005-0000-0000-000044000000}"/>
    <cellStyle name="40 % – Zvýraznění2 9" xfId="70" xr:uid="{00000000-0005-0000-0000-000045000000}"/>
    <cellStyle name="40 % – Zvýraznění3 2" xfId="71" xr:uid="{00000000-0005-0000-0000-000046000000}"/>
    <cellStyle name="40 % – Zvýraznění3 3" xfId="72" xr:uid="{00000000-0005-0000-0000-000047000000}"/>
    <cellStyle name="40 % – Zvýraznění3 4" xfId="73" xr:uid="{00000000-0005-0000-0000-000048000000}"/>
    <cellStyle name="40 % – Zvýraznění3 5" xfId="74" xr:uid="{00000000-0005-0000-0000-000049000000}"/>
    <cellStyle name="40 % – Zvýraznění3 6" xfId="75" xr:uid="{00000000-0005-0000-0000-00004A000000}"/>
    <cellStyle name="40 % – Zvýraznění3 7" xfId="76" xr:uid="{00000000-0005-0000-0000-00004B000000}"/>
    <cellStyle name="40 % – Zvýraznění3 8" xfId="77" xr:uid="{00000000-0005-0000-0000-00004C000000}"/>
    <cellStyle name="40 % – Zvýraznění3 9" xfId="78" xr:uid="{00000000-0005-0000-0000-00004D000000}"/>
    <cellStyle name="40 % – Zvýraznění4 2" xfId="79" xr:uid="{00000000-0005-0000-0000-00004E000000}"/>
    <cellStyle name="40 % – Zvýraznění4 3" xfId="80" xr:uid="{00000000-0005-0000-0000-00004F000000}"/>
    <cellStyle name="40 % – Zvýraznění4 4" xfId="81" xr:uid="{00000000-0005-0000-0000-000050000000}"/>
    <cellStyle name="40 % – Zvýraznění4 5" xfId="82" xr:uid="{00000000-0005-0000-0000-000051000000}"/>
    <cellStyle name="40 % – Zvýraznění4 6" xfId="83" xr:uid="{00000000-0005-0000-0000-000052000000}"/>
    <cellStyle name="40 % – Zvýraznění4 7" xfId="84" xr:uid="{00000000-0005-0000-0000-000053000000}"/>
    <cellStyle name="40 % – Zvýraznění4 8" xfId="85" xr:uid="{00000000-0005-0000-0000-000054000000}"/>
    <cellStyle name="40 % – Zvýraznění4 9" xfId="86" xr:uid="{00000000-0005-0000-0000-000055000000}"/>
    <cellStyle name="40 % – Zvýraznění5 2" xfId="87" xr:uid="{00000000-0005-0000-0000-000056000000}"/>
    <cellStyle name="40 % – Zvýraznění5 3" xfId="88" xr:uid="{00000000-0005-0000-0000-000057000000}"/>
    <cellStyle name="40 % – Zvýraznění5 4" xfId="89" xr:uid="{00000000-0005-0000-0000-000058000000}"/>
    <cellStyle name="40 % – Zvýraznění5 5" xfId="90" xr:uid="{00000000-0005-0000-0000-000059000000}"/>
    <cellStyle name="40 % – Zvýraznění5 6" xfId="91" xr:uid="{00000000-0005-0000-0000-00005A000000}"/>
    <cellStyle name="40 % – Zvýraznění5 7" xfId="92" xr:uid="{00000000-0005-0000-0000-00005B000000}"/>
    <cellStyle name="40 % – Zvýraznění5 8" xfId="93" xr:uid="{00000000-0005-0000-0000-00005C000000}"/>
    <cellStyle name="40 % – Zvýraznění5 9" xfId="94" xr:uid="{00000000-0005-0000-0000-00005D000000}"/>
    <cellStyle name="40 % – Zvýraznění6 2" xfId="95" xr:uid="{00000000-0005-0000-0000-00005E000000}"/>
    <cellStyle name="40 % – Zvýraznění6 3" xfId="96" xr:uid="{00000000-0005-0000-0000-00005F000000}"/>
    <cellStyle name="40 % – Zvýraznění6 4" xfId="97" xr:uid="{00000000-0005-0000-0000-000060000000}"/>
    <cellStyle name="40 % – Zvýraznění6 5" xfId="98" xr:uid="{00000000-0005-0000-0000-000061000000}"/>
    <cellStyle name="40 % – Zvýraznění6 6" xfId="99" xr:uid="{00000000-0005-0000-0000-000062000000}"/>
    <cellStyle name="40 % – Zvýraznění6 7" xfId="100" xr:uid="{00000000-0005-0000-0000-000063000000}"/>
    <cellStyle name="40 % – Zvýraznění6 8" xfId="101" xr:uid="{00000000-0005-0000-0000-000064000000}"/>
    <cellStyle name="40 % – Zvýraznění6 9" xfId="102" xr:uid="{00000000-0005-0000-0000-000065000000}"/>
    <cellStyle name="60 % – Zvýraznění1 2" xfId="103" xr:uid="{00000000-0005-0000-0000-000066000000}"/>
    <cellStyle name="60 % – Zvýraznění1 3" xfId="104" xr:uid="{00000000-0005-0000-0000-000067000000}"/>
    <cellStyle name="60 % – Zvýraznění1 4" xfId="105" xr:uid="{00000000-0005-0000-0000-000068000000}"/>
    <cellStyle name="60 % – Zvýraznění1 5" xfId="106" xr:uid="{00000000-0005-0000-0000-000069000000}"/>
    <cellStyle name="60 % – Zvýraznění1 6" xfId="107" xr:uid="{00000000-0005-0000-0000-00006A000000}"/>
    <cellStyle name="60 % – Zvýraznění1 7" xfId="108" xr:uid="{00000000-0005-0000-0000-00006B000000}"/>
    <cellStyle name="60 % – Zvýraznění1 8" xfId="109" xr:uid="{00000000-0005-0000-0000-00006C000000}"/>
    <cellStyle name="60 % – Zvýraznění1 9" xfId="110" xr:uid="{00000000-0005-0000-0000-00006D000000}"/>
    <cellStyle name="60 % – Zvýraznění2 2" xfId="111" xr:uid="{00000000-0005-0000-0000-00006E000000}"/>
    <cellStyle name="60 % – Zvýraznění2 3" xfId="112" xr:uid="{00000000-0005-0000-0000-00006F000000}"/>
    <cellStyle name="60 % – Zvýraznění2 4" xfId="113" xr:uid="{00000000-0005-0000-0000-000070000000}"/>
    <cellStyle name="60 % – Zvýraznění2 5" xfId="114" xr:uid="{00000000-0005-0000-0000-000071000000}"/>
    <cellStyle name="60 % – Zvýraznění2 6" xfId="115" xr:uid="{00000000-0005-0000-0000-000072000000}"/>
    <cellStyle name="60 % – Zvýraznění2 7" xfId="116" xr:uid="{00000000-0005-0000-0000-000073000000}"/>
    <cellStyle name="60 % – Zvýraznění2 8" xfId="117" xr:uid="{00000000-0005-0000-0000-000074000000}"/>
    <cellStyle name="60 % – Zvýraznění2 9" xfId="118" xr:uid="{00000000-0005-0000-0000-000075000000}"/>
    <cellStyle name="60 % – Zvýraznění3 2" xfId="119" xr:uid="{00000000-0005-0000-0000-000076000000}"/>
    <cellStyle name="60 % – Zvýraznění3 3" xfId="120" xr:uid="{00000000-0005-0000-0000-000077000000}"/>
    <cellStyle name="60 % – Zvýraznění3 4" xfId="121" xr:uid="{00000000-0005-0000-0000-000078000000}"/>
    <cellStyle name="60 % – Zvýraznění3 5" xfId="122" xr:uid="{00000000-0005-0000-0000-000079000000}"/>
    <cellStyle name="60 % – Zvýraznění3 6" xfId="123" xr:uid="{00000000-0005-0000-0000-00007A000000}"/>
    <cellStyle name="60 % – Zvýraznění3 7" xfId="124" xr:uid="{00000000-0005-0000-0000-00007B000000}"/>
    <cellStyle name="60 % – Zvýraznění3 8" xfId="125" xr:uid="{00000000-0005-0000-0000-00007C000000}"/>
    <cellStyle name="60 % – Zvýraznění3 9" xfId="126" xr:uid="{00000000-0005-0000-0000-00007D000000}"/>
    <cellStyle name="60 % – Zvýraznění4 2" xfId="127" xr:uid="{00000000-0005-0000-0000-00007E000000}"/>
    <cellStyle name="60 % – Zvýraznění4 3" xfId="128" xr:uid="{00000000-0005-0000-0000-00007F000000}"/>
    <cellStyle name="60 % – Zvýraznění4 4" xfId="129" xr:uid="{00000000-0005-0000-0000-000080000000}"/>
    <cellStyle name="60 % – Zvýraznění4 5" xfId="130" xr:uid="{00000000-0005-0000-0000-000081000000}"/>
    <cellStyle name="60 % – Zvýraznění4 6" xfId="131" xr:uid="{00000000-0005-0000-0000-000082000000}"/>
    <cellStyle name="60 % – Zvýraznění4 7" xfId="132" xr:uid="{00000000-0005-0000-0000-000083000000}"/>
    <cellStyle name="60 % – Zvýraznění4 8" xfId="133" xr:uid="{00000000-0005-0000-0000-000084000000}"/>
    <cellStyle name="60 % – Zvýraznění4 9" xfId="134" xr:uid="{00000000-0005-0000-0000-000085000000}"/>
    <cellStyle name="60 % – Zvýraznění5 2" xfId="135" xr:uid="{00000000-0005-0000-0000-000086000000}"/>
    <cellStyle name="60 % – Zvýraznění5 3" xfId="136" xr:uid="{00000000-0005-0000-0000-000087000000}"/>
    <cellStyle name="60 % – Zvýraznění5 4" xfId="137" xr:uid="{00000000-0005-0000-0000-000088000000}"/>
    <cellStyle name="60 % – Zvýraznění5 5" xfId="138" xr:uid="{00000000-0005-0000-0000-000089000000}"/>
    <cellStyle name="60 % – Zvýraznění5 6" xfId="139" xr:uid="{00000000-0005-0000-0000-00008A000000}"/>
    <cellStyle name="60 % – Zvýraznění5 7" xfId="140" xr:uid="{00000000-0005-0000-0000-00008B000000}"/>
    <cellStyle name="60 % – Zvýraznění5 8" xfId="141" xr:uid="{00000000-0005-0000-0000-00008C000000}"/>
    <cellStyle name="60 % – Zvýraznění5 9" xfId="142" xr:uid="{00000000-0005-0000-0000-00008D000000}"/>
    <cellStyle name="60 % – Zvýraznění6 2" xfId="143" xr:uid="{00000000-0005-0000-0000-00008E000000}"/>
    <cellStyle name="60 % – Zvýraznění6 3" xfId="144" xr:uid="{00000000-0005-0000-0000-00008F000000}"/>
    <cellStyle name="60 % – Zvýraznění6 4" xfId="145" xr:uid="{00000000-0005-0000-0000-000090000000}"/>
    <cellStyle name="60 % – Zvýraznění6 5" xfId="146" xr:uid="{00000000-0005-0000-0000-000091000000}"/>
    <cellStyle name="60 % – Zvýraznění6 6" xfId="147" xr:uid="{00000000-0005-0000-0000-000092000000}"/>
    <cellStyle name="60 % – Zvýraznění6 7" xfId="148" xr:uid="{00000000-0005-0000-0000-000093000000}"/>
    <cellStyle name="60 % – Zvýraznění6 8" xfId="149" xr:uid="{00000000-0005-0000-0000-000094000000}"/>
    <cellStyle name="60 % – Zvýraznění6 9" xfId="150" xr:uid="{00000000-0005-0000-0000-000095000000}"/>
    <cellStyle name="celá čísla" xfId="151" xr:uid="{00000000-0005-0000-0000-000096000000}"/>
    <cellStyle name="Celkem 2" xfId="152" xr:uid="{00000000-0005-0000-0000-000097000000}"/>
    <cellStyle name="Celkem 2 2" xfId="682" xr:uid="{00000000-0005-0000-0000-000098000000}"/>
    <cellStyle name="Celkem 2 2 2" xfId="758" xr:uid="{00000000-0005-0000-0000-000099000000}"/>
    <cellStyle name="Celkem 2 2 3" xfId="759" xr:uid="{00000000-0005-0000-0000-00009A000000}"/>
    <cellStyle name="Celkem 2 2 4" xfId="760" xr:uid="{00000000-0005-0000-0000-00009B000000}"/>
    <cellStyle name="Celkem 2 2 5" xfId="761" xr:uid="{00000000-0005-0000-0000-00009C000000}"/>
    <cellStyle name="Celkem 2 3" xfId="762" xr:uid="{00000000-0005-0000-0000-00009D000000}"/>
    <cellStyle name="Celkem 2 4" xfId="763" xr:uid="{00000000-0005-0000-0000-00009E000000}"/>
    <cellStyle name="Celkem 2 5" xfId="764" xr:uid="{00000000-0005-0000-0000-00009F000000}"/>
    <cellStyle name="Celkem 2 6" xfId="765" xr:uid="{00000000-0005-0000-0000-0000A0000000}"/>
    <cellStyle name="Celkem 3" xfId="153" xr:uid="{00000000-0005-0000-0000-0000A1000000}"/>
    <cellStyle name="Celkem 3 2" xfId="683" xr:uid="{00000000-0005-0000-0000-0000A2000000}"/>
    <cellStyle name="Celkem 3 2 2" xfId="766" xr:uid="{00000000-0005-0000-0000-0000A3000000}"/>
    <cellStyle name="Celkem 3 2 3" xfId="767" xr:uid="{00000000-0005-0000-0000-0000A4000000}"/>
    <cellStyle name="Celkem 3 2 4" xfId="768" xr:uid="{00000000-0005-0000-0000-0000A5000000}"/>
    <cellStyle name="Celkem 3 2 5" xfId="769" xr:uid="{00000000-0005-0000-0000-0000A6000000}"/>
    <cellStyle name="Celkem 3 3" xfId="770" xr:uid="{00000000-0005-0000-0000-0000A7000000}"/>
    <cellStyle name="Celkem 3 4" xfId="771" xr:uid="{00000000-0005-0000-0000-0000A8000000}"/>
    <cellStyle name="Celkem 3 5" xfId="772" xr:uid="{00000000-0005-0000-0000-0000A9000000}"/>
    <cellStyle name="Celkem 3 6" xfId="773" xr:uid="{00000000-0005-0000-0000-0000AA000000}"/>
    <cellStyle name="Celkem 4" xfId="154" xr:uid="{00000000-0005-0000-0000-0000AB000000}"/>
    <cellStyle name="Celkem 4 2" xfId="684" xr:uid="{00000000-0005-0000-0000-0000AC000000}"/>
    <cellStyle name="Celkem 4 2 2" xfId="774" xr:uid="{00000000-0005-0000-0000-0000AD000000}"/>
    <cellStyle name="Celkem 4 2 3" xfId="775" xr:uid="{00000000-0005-0000-0000-0000AE000000}"/>
    <cellStyle name="Celkem 4 2 4" xfId="776" xr:uid="{00000000-0005-0000-0000-0000AF000000}"/>
    <cellStyle name="Celkem 4 2 5" xfId="777" xr:uid="{00000000-0005-0000-0000-0000B0000000}"/>
    <cellStyle name="Celkem 4 3" xfId="778" xr:uid="{00000000-0005-0000-0000-0000B1000000}"/>
    <cellStyle name="Celkem 4 4" xfId="779" xr:uid="{00000000-0005-0000-0000-0000B2000000}"/>
    <cellStyle name="Celkem 4 5" xfId="780" xr:uid="{00000000-0005-0000-0000-0000B3000000}"/>
    <cellStyle name="Celkem 4 6" xfId="781" xr:uid="{00000000-0005-0000-0000-0000B4000000}"/>
    <cellStyle name="Celkem 5" xfId="155" xr:uid="{00000000-0005-0000-0000-0000B5000000}"/>
    <cellStyle name="Celkem 5 2" xfId="685" xr:uid="{00000000-0005-0000-0000-0000B6000000}"/>
    <cellStyle name="Celkem 5 2 2" xfId="782" xr:uid="{00000000-0005-0000-0000-0000B7000000}"/>
    <cellStyle name="Celkem 5 2 3" xfId="783" xr:uid="{00000000-0005-0000-0000-0000B8000000}"/>
    <cellStyle name="Celkem 5 2 4" xfId="784" xr:uid="{00000000-0005-0000-0000-0000B9000000}"/>
    <cellStyle name="Celkem 5 2 5" xfId="785" xr:uid="{00000000-0005-0000-0000-0000BA000000}"/>
    <cellStyle name="Celkem 5 3" xfId="786" xr:uid="{00000000-0005-0000-0000-0000BB000000}"/>
    <cellStyle name="Celkem 5 4" xfId="787" xr:uid="{00000000-0005-0000-0000-0000BC000000}"/>
    <cellStyle name="Celkem 5 5" xfId="788" xr:uid="{00000000-0005-0000-0000-0000BD000000}"/>
    <cellStyle name="Celkem 5 6" xfId="789" xr:uid="{00000000-0005-0000-0000-0000BE000000}"/>
    <cellStyle name="Celkem 6" xfId="156" xr:uid="{00000000-0005-0000-0000-0000BF000000}"/>
    <cellStyle name="Celkem 6 2" xfId="686" xr:uid="{00000000-0005-0000-0000-0000C0000000}"/>
    <cellStyle name="Celkem 6 2 2" xfId="790" xr:uid="{00000000-0005-0000-0000-0000C1000000}"/>
    <cellStyle name="Celkem 6 2 3" xfId="791" xr:uid="{00000000-0005-0000-0000-0000C2000000}"/>
    <cellStyle name="Celkem 6 2 4" xfId="792" xr:uid="{00000000-0005-0000-0000-0000C3000000}"/>
    <cellStyle name="Celkem 6 2 5" xfId="793" xr:uid="{00000000-0005-0000-0000-0000C4000000}"/>
    <cellStyle name="Celkem 6 3" xfId="794" xr:uid="{00000000-0005-0000-0000-0000C5000000}"/>
    <cellStyle name="Celkem 6 4" xfId="795" xr:uid="{00000000-0005-0000-0000-0000C6000000}"/>
    <cellStyle name="Celkem 6 5" xfId="796" xr:uid="{00000000-0005-0000-0000-0000C7000000}"/>
    <cellStyle name="Celkem 6 6" xfId="797" xr:uid="{00000000-0005-0000-0000-0000C8000000}"/>
    <cellStyle name="Celkem 7" xfId="157" xr:uid="{00000000-0005-0000-0000-0000C9000000}"/>
    <cellStyle name="Celkem 7 2" xfId="687" xr:uid="{00000000-0005-0000-0000-0000CA000000}"/>
    <cellStyle name="Celkem 7 2 2" xfId="798" xr:uid="{00000000-0005-0000-0000-0000CB000000}"/>
    <cellStyle name="Celkem 7 2 3" xfId="799" xr:uid="{00000000-0005-0000-0000-0000CC000000}"/>
    <cellStyle name="Celkem 7 2 4" xfId="800" xr:uid="{00000000-0005-0000-0000-0000CD000000}"/>
    <cellStyle name="Celkem 7 2 5" xfId="801" xr:uid="{00000000-0005-0000-0000-0000CE000000}"/>
    <cellStyle name="Celkem 7 3" xfId="802" xr:uid="{00000000-0005-0000-0000-0000CF000000}"/>
    <cellStyle name="Celkem 7 4" xfId="803" xr:uid="{00000000-0005-0000-0000-0000D0000000}"/>
    <cellStyle name="Celkem 7 5" xfId="804" xr:uid="{00000000-0005-0000-0000-0000D1000000}"/>
    <cellStyle name="Celkem 7 6" xfId="805" xr:uid="{00000000-0005-0000-0000-0000D2000000}"/>
    <cellStyle name="Celkem 8" xfId="158" xr:uid="{00000000-0005-0000-0000-0000D3000000}"/>
    <cellStyle name="Celkem 8 2" xfId="688" xr:uid="{00000000-0005-0000-0000-0000D4000000}"/>
    <cellStyle name="Celkem 8 2 2" xfId="806" xr:uid="{00000000-0005-0000-0000-0000D5000000}"/>
    <cellStyle name="Celkem 8 2 3" xfId="807" xr:uid="{00000000-0005-0000-0000-0000D6000000}"/>
    <cellStyle name="Celkem 8 2 4" xfId="808" xr:uid="{00000000-0005-0000-0000-0000D7000000}"/>
    <cellStyle name="Celkem 8 2 5" xfId="809" xr:uid="{00000000-0005-0000-0000-0000D8000000}"/>
    <cellStyle name="Celkem 8 3" xfId="810" xr:uid="{00000000-0005-0000-0000-0000D9000000}"/>
    <cellStyle name="Celkem 8 4" xfId="811" xr:uid="{00000000-0005-0000-0000-0000DA000000}"/>
    <cellStyle name="Celkem 8 5" xfId="812" xr:uid="{00000000-0005-0000-0000-0000DB000000}"/>
    <cellStyle name="Celkem 8 6" xfId="813" xr:uid="{00000000-0005-0000-0000-0000DC000000}"/>
    <cellStyle name="Celkem 9" xfId="159" xr:uid="{00000000-0005-0000-0000-0000DD000000}"/>
    <cellStyle name="Celkem 9 2" xfId="689" xr:uid="{00000000-0005-0000-0000-0000DE000000}"/>
    <cellStyle name="Celkem 9 2 2" xfId="814" xr:uid="{00000000-0005-0000-0000-0000DF000000}"/>
    <cellStyle name="Celkem 9 2 3" xfId="815" xr:uid="{00000000-0005-0000-0000-0000E0000000}"/>
    <cellStyle name="Celkem 9 2 4" xfId="816" xr:uid="{00000000-0005-0000-0000-0000E1000000}"/>
    <cellStyle name="Celkem 9 2 5" xfId="817" xr:uid="{00000000-0005-0000-0000-0000E2000000}"/>
    <cellStyle name="Celkem 9 3" xfId="818" xr:uid="{00000000-0005-0000-0000-0000E3000000}"/>
    <cellStyle name="Celkem 9 4" xfId="819" xr:uid="{00000000-0005-0000-0000-0000E4000000}"/>
    <cellStyle name="Celkem 9 5" xfId="820" xr:uid="{00000000-0005-0000-0000-0000E5000000}"/>
    <cellStyle name="Celkem 9 6" xfId="821" xr:uid="{00000000-0005-0000-0000-0000E6000000}"/>
    <cellStyle name="Comma" xfId="160" xr:uid="{00000000-0005-0000-0000-0000E7000000}"/>
    <cellStyle name="Comma 2" xfId="161" xr:uid="{00000000-0005-0000-0000-0000E8000000}"/>
    <cellStyle name="Comma 3" xfId="162" xr:uid="{00000000-0005-0000-0000-0000E9000000}"/>
    <cellStyle name="Comma 4" xfId="163" xr:uid="{00000000-0005-0000-0000-0000EA000000}"/>
    <cellStyle name="Comma 5" xfId="164" xr:uid="{00000000-0005-0000-0000-0000EB000000}"/>
    <cellStyle name="Comma_0902 tabulky do vlády" xfId="165" xr:uid="{00000000-0005-0000-0000-0000EC000000}"/>
    <cellStyle name="Comma0" xfId="166" xr:uid="{00000000-0005-0000-0000-0000ED000000}"/>
    <cellStyle name="Comma0 2" xfId="167" xr:uid="{00000000-0005-0000-0000-0000EE000000}"/>
    <cellStyle name="Comma0 3" xfId="168" xr:uid="{00000000-0005-0000-0000-0000EF000000}"/>
    <cellStyle name="Comma0 4" xfId="169" xr:uid="{00000000-0005-0000-0000-0000F0000000}"/>
    <cellStyle name="Comma0 5" xfId="170" xr:uid="{00000000-0005-0000-0000-0000F1000000}"/>
    <cellStyle name="Comma0 6" xfId="171" xr:uid="{00000000-0005-0000-0000-0000F2000000}"/>
    <cellStyle name="Comma0_0902 tabulky do vlády" xfId="172" xr:uid="{00000000-0005-0000-0000-0000F3000000}"/>
    <cellStyle name="Currency" xfId="173" xr:uid="{00000000-0005-0000-0000-0000F4000000}"/>
    <cellStyle name="Currency 2" xfId="174" xr:uid="{00000000-0005-0000-0000-0000F5000000}"/>
    <cellStyle name="Currency 3" xfId="175" xr:uid="{00000000-0005-0000-0000-0000F6000000}"/>
    <cellStyle name="Currency 4" xfId="176" xr:uid="{00000000-0005-0000-0000-0000F7000000}"/>
    <cellStyle name="Currency 5" xfId="177" xr:uid="{00000000-0005-0000-0000-0000F8000000}"/>
    <cellStyle name="Currency_0902 tabulky do vlády" xfId="178" xr:uid="{00000000-0005-0000-0000-0000F9000000}"/>
    <cellStyle name="Currency0" xfId="179" xr:uid="{00000000-0005-0000-0000-0000FA000000}"/>
    <cellStyle name="Currency0 2" xfId="180" xr:uid="{00000000-0005-0000-0000-0000FB000000}"/>
    <cellStyle name="Currency0 3" xfId="181" xr:uid="{00000000-0005-0000-0000-0000FC000000}"/>
    <cellStyle name="Currency0 4" xfId="182" xr:uid="{00000000-0005-0000-0000-0000FD000000}"/>
    <cellStyle name="Currency0 5" xfId="183" xr:uid="{00000000-0005-0000-0000-0000FE000000}"/>
    <cellStyle name="Currency0 6" xfId="184" xr:uid="{00000000-0005-0000-0000-0000FF000000}"/>
    <cellStyle name="Currency0_0902 tabulky do vlády" xfId="185" xr:uid="{00000000-0005-0000-0000-000000010000}"/>
    <cellStyle name="Čárka 10" xfId="186" xr:uid="{00000000-0005-0000-0000-000001010000}"/>
    <cellStyle name="Čárka 11" xfId="1084" xr:uid="{00000000-0005-0000-0000-000002010000}"/>
    <cellStyle name="Čárka 2" xfId="187" xr:uid="{00000000-0005-0000-0000-000003010000}"/>
    <cellStyle name="Čárka 2 2" xfId="188" xr:uid="{00000000-0005-0000-0000-000004010000}"/>
    <cellStyle name="Čárka 2 3" xfId="189" xr:uid="{00000000-0005-0000-0000-000005010000}"/>
    <cellStyle name="Čárka 2 4" xfId="1086" xr:uid="{00000000-0005-0000-0000-000006010000}"/>
    <cellStyle name="Čárka 3" xfId="190" xr:uid="{00000000-0005-0000-0000-000007010000}"/>
    <cellStyle name="Čárka 3 2" xfId="191" xr:uid="{00000000-0005-0000-0000-000008010000}"/>
    <cellStyle name="Čárka 3 3" xfId="192" xr:uid="{00000000-0005-0000-0000-000009010000}"/>
    <cellStyle name="Čárka 4" xfId="193" xr:uid="{00000000-0005-0000-0000-00000A010000}"/>
    <cellStyle name="Čárka 4 2" xfId="194" xr:uid="{00000000-0005-0000-0000-00000B010000}"/>
    <cellStyle name="Čárka 4 3" xfId="195" xr:uid="{00000000-0005-0000-0000-00000C010000}"/>
    <cellStyle name="Čárka 4 3 2" xfId="196" xr:uid="{00000000-0005-0000-0000-00000D010000}"/>
    <cellStyle name="Čárka 5" xfId="197" xr:uid="{00000000-0005-0000-0000-00000E010000}"/>
    <cellStyle name="Čárka 6" xfId="198" xr:uid="{00000000-0005-0000-0000-00000F010000}"/>
    <cellStyle name="Čárka 7" xfId="199" xr:uid="{00000000-0005-0000-0000-000010010000}"/>
    <cellStyle name="Čárka 8" xfId="200" xr:uid="{00000000-0005-0000-0000-000011010000}"/>
    <cellStyle name="Čárka 9" xfId="201" xr:uid="{00000000-0005-0000-0000-000012010000}"/>
    <cellStyle name="čárky 10" xfId="202" xr:uid="{00000000-0005-0000-0000-000013010000}"/>
    <cellStyle name="čárky 10 2" xfId="203" xr:uid="{00000000-0005-0000-0000-000014010000}"/>
    <cellStyle name="čárky 11" xfId="204" xr:uid="{00000000-0005-0000-0000-000015010000}"/>
    <cellStyle name="čárky 2" xfId="205" xr:uid="{00000000-0005-0000-0000-000016010000}"/>
    <cellStyle name="čárky 2 2" xfId="206" xr:uid="{00000000-0005-0000-0000-000017010000}"/>
    <cellStyle name="čárky 2 3" xfId="207" xr:uid="{00000000-0005-0000-0000-000018010000}"/>
    <cellStyle name="čárky 2 4" xfId="208" xr:uid="{00000000-0005-0000-0000-000019010000}"/>
    <cellStyle name="čárky 2 5" xfId="209" xr:uid="{00000000-0005-0000-0000-00001A010000}"/>
    <cellStyle name="čárky 2 6" xfId="210" xr:uid="{00000000-0005-0000-0000-00001B010000}"/>
    <cellStyle name="čárky 2 7" xfId="211" xr:uid="{00000000-0005-0000-0000-00001C010000}"/>
    <cellStyle name="čárky 2 8" xfId="212" xr:uid="{00000000-0005-0000-0000-00001D010000}"/>
    <cellStyle name="čárky 3" xfId="213" xr:uid="{00000000-0005-0000-0000-00001E010000}"/>
    <cellStyle name="čárky 4" xfId="214" xr:uid="{00000000-0005-0000-0000-00001F010000}"/>
    <cellStyle name="čárky 5" xfId="215" xr:uid="{00000000-0005-0000-0000-000020010000}"/>
    <cellStyle name="čárky 6" xfId="216" xr:uid="{00000000-0005-0000-0000-000021010000}"/>
    <cellStyle name="čárky 6 2" xfId="217" xr:uid="{00000000-0005-0000-0000-000022010000}"/>
    <cellStyle name="čárky 7" xfId="218" xr:uid="{00000000-0005-0000-0000-000023010000}"/>
    <cellStyle name="čárky 8" xfId="219" xr:uid="{00000000-0005-0000-0000-000024010000}"/>
    <cellStyle name="čárky 9" xfId="220" xr:uid="{00000000-0005-0000-0000-000025010000}"/>
    <cellStyle name="čárky 9 2" xfId="221" xr:uid="{00000000-0005-0000-0000-000026010000}"/>
    <cellStyle name="čárky 9 3" xfId="222" xr:uid="{00000000-0005-0000-0000-000027010000}"/>
    <cellStyle name="Date" xfId="223" xr:uid="{00000000-0005-0000-0000-000028010000}"/>
    <cellStyle name="Date 2" xfId="224" xr:uid="{00000000-0005-0000-0000-000029010000}"/>
    <cellStyle name="Date 3" xfId="225" xr:uid="{00000000-0005-0000-0000-00002A010000}"/>
    <cellStyle name="Date 4" xfId="226" xr:uid="{00000000-0005-0000-0000-00002B010000}"/>
    <cellStyle name="Date 5" xfId="227" xr:uid="{00000000-0005-0000-0000-00002C010000}"/>
    <cellStyle name="Date 6" xfId="228" xr:uid="{00000000-0005-0000-0000-00002D010000}"/>
    <cellStyle name="Date_0902 tabulky do vlády" xfId="229" xr:uid="{00000000-0005-0000-0000-00002E010000}"/>
    <cellStyle name="Datum" xfId="230" xr:uid="{00000000-0005-0000-0000-00002F010000}"/>
    <cellStyle name="Datum 2" xfId="231" xr:uid="{00000000-0005-0000-0000-000030010000}"/>
    <cellStyle name="Datum 3" xfId="232" xr:uid="{00000000-0005-0000-0000-000031010000}"/>
    <cellStyle name="Datum 4" xfId="233" xr:uid="{00000000-0005-0000-0000-000032010000}"/>
    <cellStyle name="Datum 5" xfId="234" xr:uid="{00000000-0005-0000-0000-000033010000}"/>
    <cellStyle name="Datum_0902 tabulky do vlády" xfId="235" xr:uid="{00000000-0005-0000-0000-000034010000}"/>
    <cellStyle name="des. číslo (1)" xfId="236" xr:uid="{00000000-0005-0000-0000-000035010000}"/>
    <cellStyle name="des. číslo (2)" xfId="237" xr:uid="{00000000-0005-0000-0000-000036010000}"/>
    <cellStyle name="financni0" xfId="238" xr:uid="{00000000-0005-0000-0000-000037010000}"/>
    <cellStyle name="financni1" xfId="239" xr:uid="{00000000-0005-0000-0000-000038010000}"/>
    <cellStyle name="Finanční" xfId="240" xr:uid="{00000000-0005-0000-0000-000039010000}"/>
    <cellStyle name="Finanční0" xfId="241" xr:uid="{00000000-0005-0000-0000-00003A010000}"/>
    <cellStyle name="Finanční0 2" xfId="242" xr:uid="{00000000-0005-0000-0000-00003B010000}"/>
    <cellStyle name="Finanční0 3" xfId="243" xr:uid="{00000000-0005-0000-0000-00003C010000}"/>
    <cellStyle name="Finanční0 4" xfId="244" xr:uid="{00000000-0005-0000-0000-00003D010000}"/>
    <cellStyle name="Finanční0 5" xfId="245" xr:uid="{00000000-0005-0000-0000-00003E010000}"/>
    <cellStyle name="Finanční0 6" xfId="246" xr:uid="{00000000-0005-0000-0000-00003F010000}"/>
    <cellStyle name="Finanční1" xfId="247" xr:uid="{00000000-0005-0000-0000-000040010000}"/>
    <cellStyle name="Fixed" xfId="248" xr:uid="{00000000-0005-0000-0000-000041010000}"/>
    <cellStyle name="Fixed 2" xfId="249" xr:uid="{00000000-0005-0000-0000-000042010000}"/>
    <cellStyle name="Fixed 3" xfId="250" xr:uid="{00000000-0005-0000-0000-000043010000}"/>
    <cellStyle name="Fixed 4" xfId="251" xr:uid="{00000000-0005-0000-0000-000044010000}"/>
    <cellStyle name="Fixed 5" xfId="252" xr:uid="{00000000-0005-0000-0000-000045010000}"/>
    <cellStyle name="Fixed_0902 tabulky do vlády" xfId="253" xr:uid="{00000000-0005-0000-0000-000046010000}"/>
    <cellStyle name="Heading 1" xfId="254" xr:uid="{00000000-0005-0000-0000-000047010000}"/>
    <cellStyle name="Heading 1 2" xfId="255" xr:uid="{00000000-0005-0000-0000-000048010000}"/>
    <cellStyle name="Heading 1 3" xfId="256" xr:uid="{00000000-0005-0000-0000-000049010000}"/>
    <cellStyle name="Heading 1 4" xfId="257" xr:uid="{00000000-0005-0000-0000-00004A010000}"/>
    <cellStyle name="Heading 1 5" xfId="258" xr:uid="{00000000-0005-0000-0000-00004B010000}"/>
    <cellStyle name="Heading 1 6" xfId="259" xr:uid="{00000000-0005-0000-0000-00004C010000}"/>
    <cellStyle name="Heading 1_0902 tabulky do vlády" xfId="260" xr:uid="{00000000-0005-0000-0000-00004D010000}"/>
    <cellStyle name="Heading 2" xfId="261" xr:uid="{00000000-0005-0000-0000-00004E010000}"/>
    <cellStyle name="Heading 2 2" xfId="262" xr:uid="{00000000-0005-0000-0000-00004F010000}"/>
    <cellStyle name="Heading 2 3" xfId="263" xr:uid="{00000000-0005-0000-0000-000050010000}"/>
    <cellStyle name="Heading 2 4" xfId="264" xr:uid="{00000000-0005-0000-0000-000051010000}"/>
    <cellStyle name="Heading 2 5" xfId="265" xr:uid="{00000000-0005-0000-0000-000052010000}"/>
    <cellStyle name="Heading 2 6" xfId="266" xr:uid="{00000000-0005-0000-0000-000053010000}"/>
    <cellStyle name="Heading 2_0902 tabulky do vlády" xfId="267" xr:uid="{00000000-0005-0000-0000-000054010000}"/>
    <cellStyle name="Heading1" xfId="268" xr:uid="{00000000-0005-0000-0000-000055010000}"/>
    <cellStyle name="Heading1 2" xfId="269" xr:uid="{00000000-0005-0000-0000-000056010000}"/>
    <cellStyle name="Heading1 3" xfId="270" xr:uid="{00000000-0005-0000-0000-000057010000}"/>
    <cellStyle name="Heading1 4" xfId="271" xr:uid="{00000000-0005-0000-0000-000058010000}"/>
    <cellStyle name="Heading1 5" xfId="272" xr:uid="{00000000-0005-0000-0000-000059010000}"/>
    <cellStyle name="Heading1_0902 tabulky do vlády" xfId="273" xr:uid="{00000000-0005-0000-0000-00005A010000}"/>
    <cellStyle name="Heading2" xfId="274" xr:uid="{00000000-0005-0000-0000-00005B010000}"/>
    <cellStyle name="Heading2 2" xfId="275" xr:uid="{00000000-0005-0000-0000-00005C010000}"/>
    <cellStyle name="Heading2 3" xfId="276" xr:uid="{00000000-0005-0000-0000-00005D010000}"/>
    <cellStyle name="Heading2 4" xfId="277" xr:uid="{00000000-0005-0000-0000-00005E010000}"/>
    <cellStyle name="Heading2 5" xfId="278" xr:uid="{00000000-0005-0000-0000-00005F010000}"/>
    <cellStyle name="Heading2_0902 tabulky do vlády" xfId="279" xr:uid="{00000000-0005-0000-0000-000060010000}"/>
    <cellStyle name="Chybně 2" xfId="280" xr:uid="{00000000-0005-0000-0000-000061010000}"/>
    <cellStyle name="Chybně 3" xfId="281" xr:uid="{00000000-0005-0000-0000-000062010000}"/>
    <cellStyle name="Chybně 4" xfId="282" xr:uid="{00000000-0005-0000-0000-000063010000}"/>
    <cellStyle name="Chybně 5" xfId="283" xr:uid="{00000000-0005-0000-0000-000064010000}"/>
    <cellStyle name="Chybně 6" xfId="284" xr:uid="{00000000-0005-0000-0000-000065010000}"/>
    <cellStyle name="Chybně 7" xfId="285" xr:uid="{00000000-0005-0000-0000-000066010000}"/>
    <cellStyle name="Chybně 8" xfId="286" xr:uid="{00000000-0005-0000-0000-000067010000}"/>
    <cellStyle name="Chybně 9" xfId="287" xr:uid="{00000000-0005-0000-0000-000068010000}"/>
    <cellStyle name="Kč" xfId="288" xr:uid="{00000000-0005-0000-0000-000069010000}"/>
    <cellStyle name="Kontrolní buňka 2" xfId="289" xr:uid="{00000000-0005-0000-0000-00006A010000}"/>
    <cellStyle name="Kontrolní buňka 2 2" xfId="290" xr:uid="{00000000-0005-0000-0000-00006B010000}"/>
    <cellStyle name="Kontrolní buňka 3" xfId="291" xr:uid="{00000000-0005-0000-0000-00006C010000}"/>
    <cellStyle name="Kontrolní buňka 3 2" xfId="292" xr:uid="{00000000-0005-0000-0000-00006D010000}"/>
    <cellStyle name="Kontrolní buňka 4" xfId="293" xr:uid="{00000000-0005-0000-0000-00006E010000}"/>
    <cellStyle name="Kontrolní buňka 4 2" xfId="294" xr:uid="{00000000-0005-0000-0000-00006F010000}"/>
    <cellStyle name="Kontrolní buňka 5" xfId="295" xr:uid="{00000000-0005-0000-0000-000070010000}"/>
    <cellStyle name="Kontrolní buňka 5 2" xfId="296" xr:uid="{00000000-0005-0000-0000-000071010000}"/>
    <cellStyle name="Kontrolní buňka 6" xfId="297" xr:uid="{00000000-0005-0000-0000-000072010000}"/>
    <cellStyle name="Kontrolní buňka 6 2" xfId="298" xr:uid="{00000000-0005-0000-0000-000073010000}"/>
    <cellStyle name="Kontrolní buňka 7" xfId="299" xr:uid="{00000000-0005-0000-0000-000074010000}"/>
    <cellStyle name="Kontrolní buňka 7 2" xfId="300" xr:uid="{00000000-0005-0000-0000-000075010000}"/>
    <cellStyle name="Kontrolní buňka 8" xfId="301" xr:uid="{00000000-0005-0000-0000-000076010000}"/>
    <cellStyle name="Kontrolní buňka 8 2" xfId="302" xr:uid="{00000000-0005-0000-0000-000077010000}"/>
    <cellStyle name="Kontrolní buňka 9" xfId="303" xr:uid="{00000000-0005-0000-0000-000078010000}"/>
    <cellStyle name="Kontrolní buňka 9 2" xfId="304" xr:uid="{00000000-0005-0000-0000-000079010000}"/>
    <cellStyle name="LO" xfId="305" xr:uid="{00000000-0005-0000-0000-00007A010000}"/>
    <cellStyle name="M·na" xfId="306" xr:uid="{00000000-0005-0000-0000-00007B010000}"/>
    <cellStyle name="M·na 2" xfId="307" xr:uid="{00000000-0005-0000-0000-00007C010000}"/>
    <cellStyle name="M·na 3" xfId="308" xr:uid="{00000000-0005-0000-0000-00007D010000}"/>
    <cellStyle name="M·na 4" xfId="309" xr:uid="{00000000-0005-0000-0000-00007E010000}"/>
    <cellStyle name="M·na 5" xfId="310" xr:uid="{00000000-0005-0000-0000-00007F010000}"/>
    <cellStyle name="M·na_0902 tabulky do vlády" xfId="311" xr:uid="{00000000-0005-0000-0000-000080010000}"/>
    <cellStyle name="Měna 2" xfId="312" xr:uid="{00000000-0005-0000-0000-000081010000}"/>
    <cellStyle name="Měna0" xfId="313" xr:uid="{00000000-0005-0000-0000-000082010000}"/>
    <cellStyle name="Měna0 2" xfId="314" xr:uid="{00000000-0005-0000-0000-000083010000}"/>
    <cellStyle name="Měna0 3" xfId="315" xr:uid="{00000000-0005-0000-0000-000084010000}"/>
    <cellStyle name="Měna0 4" xfId="316" xr:uid="{00000000-0005-0000-0000-000085010000}"/>
    <cellStyle name="Měna0 5" xfId="317" xr:uid="{00000000-0005-0000-0000-000086010000}"/>
    <cellStyle name="Měna0_21" xfId="318" xr:uid="{00000000-0005-0000-0000-000087010000}"/>
    <cellStyle name="Nadpis 1 2" xfId="319" xr:uid="{00000000-0005-0000-0000-000088010000}"/>
    <cellStyle name="Nadpis 1 3" xfId="320" xr:uid="{00000000-0005-0000-0000-000089010000}"/>
    <cellStyle name="Nadpis 1 4" xfId="321" xr:uid="{00000000-0005-0000-0000-00008A010000}"/>
    <cellStyle name="Nadpis 1 5" xfId="322" xr:uid="{00000000-0005-0000-0000-00008B010000}"/>
    <cellStyle name="Nadpis 1 6" xfId="323" xr:uid="{00000000-0005-0000-0000-00008C010000}"/>
    <cellStyle name="Nadpis 1 7" xfId="324" xr:uid="{00000000-0005-0000-0000-00008D010000}"/>
    <cellStyle name="Nadpis 1 8" xfId="325" xr:uid="{00000000-0005-0000-0000-00008E010000}"/>
    <cellStyle name="Nadpis 1 9" xfId="326" xr:uid="{00000000-0005-0000-0000-00008F010000}"/>
    <cellStyle name="Nadpis 2 2" xfId="327" xr:uid="{00000000-0005-0000-0000-000090010000}"/>
    <cellStyle name="Nadpis 2 3" xfId="328" xr:uid="{00000000-0005-0000-0000-000091010000}"/>
    <cellStyle name="Nadpis 2 4" xfId="329" xr:uid="{00000000-0005-0000-0000-000092010000}"/>
    <cellStyle name="Nadpis 2 5" xfId="330" xr:uid="{00000000-0005-0000-0000-000093010000}"/>
    <cellStyle name="Nadpis 2 6" xfId="331" xr:uid="{00000000-0005-0000-0000-000094010000}"/>
    <cellStyle name="Nadpis 2 7" xfId="332" xr:uid="{00000000-0005-0000-0000-000095010000}"/>
    <cellStyle name="Nadpis 2 8" xfId="333" xr:uid="{00000000-0005-0000-0000-000096010000}"/>
    <cellStyle name="Nadpis 2 9" xfId="334" xr:uid="{00000000-0005-0000-0000-000097010000}"/>
    <cellStyle name="Nadpis 3 2" xfId="335" xr:uid="{00000000-0005-0000-0000-000098010000}"/>
    <cellStyle name="Nadpis 3 3" xfId="336" xr:uid="{00000000-0005-0000-0000-000099010000}"/>
    <cellStyle name="Nadpis 3 4" xfId="337" xr:uid="{00000000-0005-0000-0000-00009A010000}"/>
    <cellStyle name="Nadpis 3 5" xfId="338" xr:uid="{00000000-0005-0000-0000-00009B010000}"/>
    <cellStyle name="Nadpis 3 6" xfId="339" xr:uid="{00000000-0005-0000-0000-00009C010000}"/>
    <cellStyle name="Nadpis 3 7" xfId="340" xr:uid="{00000000-0005-0000-0000-00009D010000}"/>
    <cellStyle name="Nadpis 3 8" xfId="341" xr:uid="{00000000-0005-0000-0000-00009E010000}"/>
    <cellStyle name="Nadpis 3 9" xfId="342" xr:uid="{00000000-0005-0000-0000-00009F010000}"/>
    <cellStyle name="Nadpis 4 2" xfId="343" xr:uid="{00000000-0005-0000-0000-0000A0010000}"/>
    <cellStyle name="Nadpis 4 3" xfId="344" xr:uid="{00000000-0005-0000-0000-0000A1010000}"/>
    <cellStyle name="Nadpis 4 4" xfId="345" xr:uid="{00000000-0005-0000-0000-0000A2010000}"/>
    <cellStyle name="Nadpis 4 5" xfId="346" xr:uid="{00000000-0005-0000-0000-0000A3010000}"/>
    <cellStyle name="Nadpis 4 6" xfId="347" xr:uid="{00000000-0005-0000-0000-0000A4010000}"/>
    <cellStyle name="Nadpis 4 7" xfId="348" xr:uid="{00000000-0005-0000-0000-0000A5010000}"/>
    <cellStyle name="Nadpis 4 8" xfId="349" xr:uid="{00000000-0005-0000-0000-0000A6010000}"/>
    <cellStyle name="Nadpis 4 9" xfId="350" xr:uid="{00000000-0005-0000-0000-0000A7010000}"/>
    <cellStyle name="Nadpis1" xfId="351" xr:uid="{00000000-0005-0000-0000-0000A8010000}"/>
    <cellStyle name="Nadpis1 2" xfId="352" xr:uid="{00000000-0005-0000-0000-0000A9010000}"/>
    <cellStyle name="Nadpis1 3" xfId="353" xr:uid="{00000000-0005-0000-0000-0000AA010000}"/>
    <cellStyle name="Nadpis1 4" xfId="354" xr:uid="{00000000-0005-0000-0000-0000AB010000}"/>
    <cellStyle name="Nadpis1 5" xfId="355" xr:uid="{00000000-0005-0000-0000-0000AC010000}"/>
    <cellStyle name="Nadpis1_0902 tabulky do vlády" xfId="356" xr:uid="{00000000-0005-0000-0000-0000AD010000}"/>
    <cellStyle name="Nadpis2" xfId="357" xr:uid="{00000000-0005-0000-0000-0000AE010000}"/>
    <cellStyle name="Nadpis2 2" xfId="358" xr:uid="{00000000-0005-0000-0000-0000AF010000}"/>
    <cellStyle name="Nadpis2 3" xfId="359" xr:uid="{00000000-0005-0000-0000-0000B0010000}"/>
    <cellStyle name="Nadpis2 4" xfId="360" xr:uid="{00000000-0005-0000-0000-0000B1010000}"/>
    <cellStyle name="Nadpis2 5" xfId="361" xr:uid="{00000000-0005-0000-0000-0000B2010000}"/>
    <cellStyle name="Nadpis2_0902 tabulky do vlády" xfId="362" xr:uid="{00000000-0005-0000-0000-0000B3010000}"/>
    <cellStyle name="Název 2" xfId="363" xr:uid="{00000000-0005-0000-0000-0000B4010000}"/>
    <cellStyle name="Název 3" xfId="364" xr:uid="{00000000-0005-0000-0000-0000B5010000}"/>
    <cellStyle name="Název 4" xfId="365" xr:uid="{00000000-0005-0000-0000-0000B6010000}"/>
    <cellStyle name="Název 5" xfId="366" xr:uid="{00000000-0005-0000-0000-0000B7010000}"/>
    <cellStyle name="Název 6" xfId="367" xr:uid="{00000000-0005-0000-0000-0000B8010000}"/>
    <cellStyle name="Název 7" xfId="368" xr:uid="{00000000-0005-0000-0000-0000B9010000}"/>
    <cellStyle name="Název 8" xfId="369" xr:uid="{00000000-0005-0000-0000-0000BA010000}"/>
    <cellStyle name="Název 9" xfId="370" xr:uid="{00000000-0005-0000-0000-0000BB010000}"/>
    <cellStyle name="Neutrální 2" xfId="371" xr:uid="{00000000-0005-0000-0000-0000BC010000}"/>
    <cellStyle name="Neutrální 3" xfId="372" xr:uid="{00000000-0005-0000-0000-0000BD010000}"/>
    <cellStyle name="Neutrální 4" xfId="373" xr:uid="{00000000-0005-0000-0000-0000BE010000}"/>
    <cellStyle name="Neutrální 5" xfId="374" xr:uid="{00000000-0005-0000-0000-0000BF010000}"/>
    <cellStyle name="Neutrální 6" xfId="375" xr:uid="{00000000-0005-0000-0000-0000C0010000}"/>
    <cellStyle name="Neutrální 7" xfId="376" xr:uid="{00000000-0005-0000-0000-0000C1010000}"/>
    <cellStyle name="Neutrální 8" xfId="377" xr:uid="{00000000-0005-0000-0000-0000C2010000}"/>
    <cellStyle name="Neutrální 9" xfId="378" xr:uid="{00000000-0005-0000-0000-0000C3010000}"/>
    <cellStyle name="normal" xfId="379" xr:uid="{00000000-0005-0000-0000-0000C4010000}"/>
    <cellStyle name="normal 2" xfId="380" xr:uid="{00000000-0005-0000-0000-0000C5010000}"/>
    <cellStyle name="normal 2 2" xfId="381" xr:uid="{00000000-0005-0000-0000-0000C6010000}"/>
    <cellStyle name="normal 3" xfId="382" xr:uid="{00000000-0005-0000-0000-0000C7010000}"/>
    <cellStyle name="normal 4" xfId="383" xr:uid="{00000000-0005-0000-0000-0000C8010000}"/>
    <cellStyle name="normal 5" xfId="384" xr:uid="{00000000-0005-0000-0000-0000C9010000}"/>
    <cellStyle name="normal_0902 tabulky do vlády" xfId="385" xr:uid="{00000000-0005-0000-0000-0000CA010000}"/>
    <cellStyle name="Normální" xfId="0" builtinId="0"/>
    <cellStyle name="normální 10" xfId="386" xr:uid="{00000000-0005-0000-0000-0000CC010000}"/>
    <cellStyle name="normální 10 2" xfId="387" xr:uid="{00000000-0005-0000-0000-0000CD010000}"/>
    <cellStyle name="normální 10 3" xfId="388" xr:uid="{00000000-0005-0000-0000-0000CE010000}"/>
    <cellStyle name="normální 11" xfId="389" xr:uid="{00000000-0005-0000-0000-0000CF010000}"/>
    <cellStyle name="normální 11 2" xfId="390" xr:uid="{00000000-0005-0000-0000-0000D0010000}"/>
    <cellStyle name="normální 12" xfId="391" xr:uid="{00000000-0005-0000-0000-0000D1010000}"/>
    <cellStyle name="Normální 12 2" xfId="392" xr:uid="{00000000-0005-0000-0000-0000D2010000}"/>
    <cellStyle name="Normální 12_Trexima2010" xfId="393" xr:uid="{00000000-0005-0000-0000-0000D3010000}"/>
    <cellStyle name="normální 13" xfId="394" xr:uid="{00000000-0005-0000-0000-0000D4010000}"/>
    <cellStyle name="normální 14" xfId="395" xr:uid="{00000000-0005-0000-0000-0000D5010000}"/>
    <cellStyle name="normální 15" xfId="396" xr:uid="{00000000-0005-0000-0000-0000D6010000}"/>
    <cellStyle name="normální 16" xfId="397" xr:uid="{00000000-0005-0000-0000-0000D7010000}"/>
    <cellStyle name="Normální 17" xfId="398" xr:uid="{00000000-0005-0000-0000-0000D8010000}"/>
    <cellStyle name="normální 17 2" xfId="399" xr:uid="{00000000-0005-0000-0000-0000D9010000}"/>
    <cellStyle name="normální 17 3" xfId="400" xr:uid="{00000000-0005-0000-0000-0000DA010000}"/>
    <cellStyle name="Normální 17 4" xfId="401" xr:uid="{00000000-0005-0000-0000-0000DB010000}"/>
    <cellStyle name="Normální 17 4 2" xfId="402" xr:uid="{00000000-0005-0000-0000-0000DC010000}"/>
    <cellStyle name="normální 18" xfId="403" xr:uid="{00000000-0005-0000-0000-0000DD010000}"/>
    <cellStyle name="normální 18_18 2" xfId="756" xr:uid="{00000000-0005-0000-0000-0000DE010000}"/>
    <cellStyle name="Normální 19" xfId="404" xr:uid="{00000000-0005-0000-0000-0000DF010000}"/>
    <cellStyle name="Normální 2" xfId="405" xr:uid="{00000000-0005-0000-0000-0000E0010000}"/>
    <cellStyle name="Normální 2 10" xfId="406" xr:uid="{00000000-0005-0000-0000-0000E1010000}"/>
    <cellStyle name="normální 2 11" xfId="407" xr:uid="{00000000-0005-0000-0000-0000E2010000}"/>
    <cellStyle name="normální 2 12" xfId="408" xr:uid="{00000000-0005-0000-0000-0000E3010000}"/>
    <cellStyle name="normální 2 13" xfId="409" xr:uid="{00000000-0005-0000-0000-0000E4010000}"/>
    <cellStyle name="Normální 2 14" xfId="690" xr:uid="{00000000-0005-0000-0000-0000E5010000}"/>
    <cellStyle name="Normální 2 15" xfId="1085" xr:uid="{00000000-0005-0000-0000-0000E6010000}"/>
    <cellStyle name="Normální 2 16" xfId="1087" xr:uid="{00000000-0005-0000-0000-0000E7010000}"/>
    <cellStyle name="normální 2 2" xfId="410" xr:uid="{00000000-0005-0000-0000-0000E8010000}"/>
    <cellStyle name="normální 2 2 2" xfId="411" xr:uid="{00000000-0005-0000-0000-0000E9010000}"/>
    <cellStyle name="normální 2 3" xfId="412" xr:uid="{00000000-0005-0000-0000-0000EA010000}"/>
    <cellStyle name="normální 2 3 2" xfId="413" xr:uid="{00000000-0005-0000-0000-0000EB010000}"/>
    <cellStyle name="normální 2 4" xfId="414" xr:uid="{00000000-0005-0000-0000-0000EC010000}"/>
    <cellStyle name="normální 2 4 2" xfId="415" xr:uid="{00000000-0005-0000-0000-0000ED010000}"/>
    <cellStyle name="normální 2 5" xfId="416" xr:uid="{00000000-0005-0000-0000-0000EE010000}"/>
    <cellStyle name="normální 2 6" xfId="417" xr:uid="{00000000-0005-0000-0000-0000EF010000}"/>
    <cellStyle name="normální 2 7" xfId="418" xr:uid="{00000000-0005-0000-0000-0000F0010000}"/>
    <cellStyle name="normální 2 8" xfId="419" xr:uid="{00000000-0005-0000-0000-0000F1010000}"/>
    <cellStyle name="normální 2 8 2" xfId="420" xr:uid="{00000000-0005-0000-0000-0000F2010000}"/>
    <cellStyle name="Normální 2 9" xfId="421" xr:uid="{00000000-0005-0000-0000-0000F3010000}"/>
    <cellStyle name="normální 2_0902 tabulky do vlády" xfId="422" xr:uid="{00000000-0005-0000-0000-0000F4010000}"/>
    <cellStyle name="Normální 20" xfId="423" xr:uid="{00000000-0005-0000-0000-0000F5010000}"/>
    <cellStyle name="Normální 20 2" xfId="424" xr:uid="{00000000-0005-0000-0000-0000F6010000}"/>
    <cellStyle name="Normální 20 3" xfId="425" xr:uid="{00000000-0005-0000-0000-0000F7010000}"/>
    <cellStyle name="Normální 21" xfId="426" xr:uid="{00000000-0005-0000-0000-0000F8010000}"/>
    <cellStyle name="normální 21 2" xfId="427" xr:uid="{00000000-0005-0000-0000-0000F9010000}"/>
    <cellStyle name="normální 21 3" xfId="428" xr:uid="{00000000-0005-0000-0000-0000FA010000}"/>
    <cellStyle name="Normální 22" xfId="429" xr:uid="{00000000-0005-0000-0000-0000FB010000}"/>
    <cellStyle name="Normální 22 2" xfId="430" xr:uid="{00000000-0005-0000-0000-0000FC010000}"/>
    <cellStyle name="Normální 23" xfId="431" xr:uid="{00000000-0005-0000-0000-0000FD010000}"/>
    <cellStyle name="Normální 24" xfId="432" xr:uid="{00000000-0005-0000-0000-0000FE010000}"/>
    <cellStyle name="Normální 25" xfId="433" xr:uid="{00000000-0005-0000-0000-0000FF010000}"/>
    <cellStyle name="Normální 26" xfId="434" xr:uid="{00000000-0005-0000-0000-000000020000}"/>
    <cellStyle name="Normální 27" xfId="435" xr:uid="{00000000-0005-0000-0000-000001020000}"/>
    <cellStyle name="Normální 27 2" xfId="436" xr:uid="{00000000-0005-0000-0000-000002020000}"/>
    <cellStyle name="Normální 28" xfId="437" xr:uid="{00000000-0005-0000-0000-000003020000}"/>
    <cellStyle name="Normální 29" xfId="438" xr:uid="{00000000-0005-0000-0000-000004020000}"/>
    <cellStyle name="normální 3" xfId="439" xr:uid="{00000000-0005-0000-0000-000005020000}"/>
    <cellStyle name="normální 3 2" xfId="440" xr:uid="{00000000-0005-0000-0000-000006020000}"/>
    <cellStyle name="normální 3 2 2" xfId="441" xr:uid="{00000000-0005-0000-0000-000007020000}"/>
    <cellStyle name="normální 3 3" xfId="442" xr:uid="{00000000-0005-0000-0000-000008020000}"/>
    <cellStyle name="normální 3 4" xfId="443" xr:uid="{00000000-0005-0000-0000-000009020000}"/>
    <cellStyle name="normální 3_graf Trexima2010" xfId="444" xr:uid="{00000000-0005-0000-0000-00000A020000}"/>
    <cellStyle name="Normální 30" xfId="445" xr:uid="{00000000-0005-0000-0000-00000B020000}"/>
    <cellStyle name="Normální 31" xfId="446" xr:uid="{00000000-0005-0000-0000-00000C020000}"/>
    <cellStyle name="Normální 32" xfId="447" xr:uid="{00000000-0005-0000-0000-00000D020000}"/>
    <cellStyle name="Normální 33" xfId="448" xr:uid="{00000000-0005-0000-0000-00000E020000}"/>
    <cellStyle name="Normální 34" xfId="449" xr:uid="{00000000-0005-0000-0000-00000F020000}"/>
    <cellStyle name="Normální 35" xfId="450" xr:uid="{00000000-0005-0000-0000-000010020000}"/>
    <cellStyle name="Normální 36" xfId="451" xr:uid="{00000000-0005-0000-0000-000011020000}"/>
    <cellStyle name="Normální 37" xfId="452" xr:uid="{00000000-0005-0000-0000-000012020000}"/>
    <cellStyle name="Normální 38" xfId="453" xr:uid="{00000000-0005-0000-0000-000013020000}"/>
    <cellStyle name="Normální 39" xfId="454" xr:uid="{00000000-0005-0000-0000-000014020000}"/>
    <cellStyle name="normální 4" xfId="455" xr:uid="{00000000-0005-0000-0000-000015020000}"/>
    <cellStyle name="normální 4 2" xfId="456" xr:uid="{00000000-0005-0000-0000-000016020000}"/>
    <cellStyle name="normální 4 2 2" xfId="457" xr:uid="{00000000-0005-0000-0000-000017020000}"/>
    <cellStyle name="normální 4 2 3" xfId="458" xr:uid="{00000000-0005-0000-0000-000018020000}"/>
    <cellStyle name="normální 4 3" xfId="459" xr:uid="{00000000-0005-0000-0000-000019020000}"/>
    <cellStyle name="normální 4 4" xfId="460" xr:uid="{00000000-0005-0000-0000-00001A020000}"/>
    <cellStyle name="Normální 40" xfId="461" xr:uid="{00000000-0005-0000-0000-00001B020000}"/>
    <cellStyle name="Normální 41" xfId="462" xr:uid="{00000000-0005-0000-0000-00001C020000}"/>
    <cellStyle name="Normální 42" xfId="463" xr:uid="{00000000-0005-0000-0000-00001D020000}"/>
    <cellStyle name="Normální 43" xfId="464" xr:uid="{00000000-0005-0000-0000-00001E020000}"/>
    <cellStyle name="Normální 43 2" xfId="465" xr:uid="{00000000-0005-0000-0000-00001F020000}"/>
    <cellStyle name="Normální 43 2 2" xfId="466" xr:uid="{00000000-0005-0000-0000-000020020000}"/>
    <cellStyle name="Normální 44" xfId="467" xr:uid="{00000000-0005-0000-0000-000021020000}"/>
    <cellStyle name="Normální 45" xfId="468" xr:uid="{00000000-0005-0000-0000-000022020000}"/>
    <cellStyle name="Normální 45 2" xfId="469" xr:uid="{00000000-0005-0000-0000-000023020000}"/>
    <cellStyle name="Normální 45 3" xfId="470" xr:uid="{00000000-0005-0000-0000-000024020000}"/>
    <cellStyle name="Normální 45 3 2" xfId="471" xr:uid="{00000000-0005-0000-0000-000025020000}"/>
    <cellStyle name="Normální 45 4" xfId="472" xr:uid="{00000000-0005-0000-0000-000026020000}"/>
    <cellStyle name="Normální 46" xfId="473" xr:uid="{00000000-0005-0000-0000-000027020000}"/>
    <cellStyle name="Normální 46 2" xfId="474" xr:uid="{00000000-0005-0000-0000-000028020000}"/>
    <cellStyle name="Normální 47" xfId="475" xr:uid="{00000000-0005-0000-0000-000029020000}"/>
    <cellStyle name="Normální 48" xfId="476" xr:uid="{00000000-0005-0000-0000-00002A020000}"/>
    <cellStyle name="Normální 49" xfId="477" xr:uid="{00000000-0005-0000-0000-00002B020000}"/>
    <cellStyle name="normální 5" xfId="478" xr:uid="{00000000-0005-0000-0000-00002C020000}"/>
    <cellStyle name="normální 5 2" xfId="479" xr:uid="{00000000-0005-0000-0000-00002D020000}"/>
    <cellStyle name="normální 5 2 2" xfId="480" xr:uid="{00000000-0005-0000-0000-00002E020000}"/>
    <cellStyle name="normální 5 2 2 2" xfId="481" xr:uid="{00000000-0005-0000-0000-00002F020000}"/>
    <cellStyle name="normální 5 2 3" xfId="482" xr:uid="{00000000-0005-0000-0000-000030020000}"/>
    <cellStyle name="normální 5 3" xfId="483" xr:uid="{00000000-0005-0000-0000-000031020000}"/>
    <cellStyle name="Normální 50" xfId="484" xr:uid="{00000000-0005-0000-0000-000032020000}"/>
    <cellStyle name="Normální 51" xfId="485" xr:uid="{00000000-0005-0000-0000-000033020000}"/>
    <cellStyle name="Normální 52" xfId="486" xr:uid="{00000000-0005-0000-0000-000034020000}"/>
    <cellStyle name="Normální 53" xfId="487" xr:uid="{00000000-0005-0000-0000-000035020000}"/>
    <cellStyle name="Normální 54" xfId="488" xr:uid="{00000000-0005-0000-0000-000036020000}"/>
    <cellStyle name="Normální 55" xfId="489" xr:uid="{00000000-0005-0000-0000-000037020000}"/>
    <cellStyle name="Normální 56" xfId="490" xr:uid="{00000000-0005-0000-0000-000038020000}"/>
    <cellStyle name="Normální 57" xfId="491" xr:uid="{00000000-0005-0000-0000-000039020000}"/>
    <cellStyle name="Normální 58" xfId="492" xr:uid="{00000000-0005-0000-0000-00003A020000}"/>
    <cellStyle name="Normální 59" xfId="493" xr:uid="{00000000-0005-0000-0000-00003B020000}"/>
    <cellStyle name="normální 6" xfId="494" xr:uid="{00000000-0005-0000-0000-00003C020000}"/>
    <cellStyle name="normální 6 2" xfId="495" xr:uid="{00000000-0005-0000-0000-00003D020000}"/>
    <cellStyle name="normální 6 3" xfId="496" xr:uid="{00000000-0005-0000-0000-00003E020000}"/>
    <cellStyle name="Normální 60" xfId="497" xr:uid="{00000000-0005-0000-0000-00003F020000}"/>
    <cellStyle name="Normální 61" xfId="498" xr:uid="{00000000-0005-0000-0000-000040020000}"/>
    <cellStyle name="Normální 61 2" xfId="499" xr:uid="{00000000-0005-0000-0000-000041020000}"/>
    <cellStyle name="Normální 62" xfId="500" xr:uid="{00000000-0005-0000-0000-000042020000}"/>
    <cellStyle name="Normální 63" xfId="501" xr:uid="{00000000-0005-0000-0000-000043020000}"/>
    <cellStyle name="Normální 64" xfId="502" xr:uid="{00000000-0005-0000-0000-000044020000}"/>
    <cellStyle name="Normální 65" xfId="503" xr:uid="{00000000-0005-0000-0000-000045020000}"/>
    <cellStyle name="Normální 66" xfId="504" xr:uid="{00000000-0005-0000-0000-000046020000}"/>
    <cellStyle name="Normální 67" xfId="505" xr:uid="{00000000-0005-0000-0000-000047020000}"/>
    <cellStyle name="Normální 68" xfId="506" xr:uid="{00000000-0005-0000-0000-000048020000}"/>
    <cellStyle name="Normální 68 2" xfId="679" xr:uid="{00000000-0005-0000-0000-000049020000}"/>
    <cellStyle name="Normální 69" xfId="507" xr:uid="{00000000-0005-0000-0000-00004A020000}"/>
    <cellStyle name="normální 7" xfId="508" xr:uid="{00000000-0005-0000-0000-00004B020000}"/>
    <cellStyle name="normální 7 2" xfId="509" xr:uid="{00000000-0005-0000-0000-00004C020000}"/>
    <cellStyle name="normální 7 3" xfId="510" xr:uid="{00000000-0005-0000-0000-00004D020000}"/>
    <cellStyle name="normální 7 4" xfId="511" xr:uid="{00000000-0005-0000-0000-00004E020000}"/>
    <cellStyle name="Normální 70" xfId="691" xr:uid="{00000000-0005-0000-0000-00004F020000}"/>
    <cellStyle name="Normální 70 2" xfId="692" xr:uid="{00000000-0005-0000-0000-000050020000}"/>
    <cellStyle name="Normální 70 2 2" xfId="822" xr:uid="{00000000-0005-0000-0000-000051020000}"/>
    <cellStyle name="Normální 70 3" xfId="746" xr:uid="{00000000-0005-0000-0000-000052020000}"/>
    <cellStyle name="Normální 71" xfId="681" xr:uid="{00000000-0005-0000-0000-000053020000}"/>
    <cellStyle name="Normální 71 2" xfId="693" xr:uid="{00000000-0005-0000-0000-000054020000}"/>
    <cellStyle name="Normální 71 2 2" xfId="757" xr:uid="{00000000-0005-0000-0000-000055020000}"/>
    <cellStyle name="Normální 71 3" xfId="745" xr:uid="{00000000-0005-0000-0000-000056020000}"/>
    <cellStyle name="Normální 71 4" xfId="823" xr:uid="{00000000-0005-0000-0000-000057020000}"/>
    <cellStyle name="Normální 72" xfId="694" xr:uid="{00000000-0005-0000-0000-000058020000}"/>
    <cellStyle name="Normální 72 2" xfId="695" xr:uid="{00000000-0005-0000-0000-000059020000}"/>
    <cellStyle name="Normální 72 3" xfId="824" xr:uid="{00000000-0005-0000-0000-00005A020000}"/>
    <cellStyle name="Normální 73" xfId="696" xr:uid="{00000000-0005-0000-0000-00005B020000}"/>
    <cellStyle name="Normální 73 2" xfId="697" xr:uid="{00000000-0005-0000-0000-00005C020000}"/>
    <cellStyle name="Normální 73 3" xfId="825" xr:uid="{00000000-0005-0000-0000-00005D020000}"/>
    <cellStyle name="Normální 74" xfId="698" xr:uid="{00000000-0005-0000-0000-00005E020000}"/>
    <cellStyle name="Normální 75" xfId="699" xr:uid="{00000000-0005-0000-0000-00005F020000}"/>
    <cellStyle name="Normální 76" xfId="700" xr:uid="{00000000-0005-0000-0000-000060020000}"/>
    <cellStyle name="Normální 77" xfId="701" xr:uid="{00000000-0005-0000-0000-000061020000}"/>
    <cellStyle name="Normální 78" xfId="702" xr:uid="{00000000-0005-0000-0000-000062020000}"/>
    <cellStyle name="Normální 79" xfId="703" xr:uid="{00000000-0005-0000-0000-000063020000}"/>
    <cellStyle name="normální 8" xfId="512" xr:uid="{00000000-0005-0000-0000-000064020000}"/>
    <cellStyle name="normální 8 2" xfId="513" xr:uid="{00000000-0005-0000-0000-000065020000}"/>
    <cellStyle name="normální 8 2 2" xfId="514" xr:uid="{00000000-0005-0000-0000-000066020000}"/>
    <cellStyle name="normální 8 2 3" xfId="515" xr:uid="{00000000-0005-0000-0000-000067020000}"/>
    <cellStyle name="normální 8 3" xfId="516" xr:uid="{00000000-0005-0000-0000-000068020000}"/>
    <cellStyle name="normální 8 3 2" xfId="517" xr:uid="{00000000-0005-0000-0000-000069020000}"/>
    <cellStyle name="normální 8 3 3" xfId="518" xr:uid="{00000000-0005-0000-0000-00006A020000}"/>
    <cellStyle name="normální 8 4" xfId="519" xr:uid="{00000000-0005-0000-0000-00006B020000}"/>
    <cellStyle name="Normální 80" xfId="1088" xr:uid="{5B6F2C0E-EF19-47A6-8616-3CE2642AACC7}"/>
    <cellStyle name="Normální 82" xfId="1089" xr:uid="{C4C88198-B316-4CDB-B7BE-2BC16DA8B1E2}"/>
    <cellStyle name="Normální 83" xfId="1090" xr:uid="{3D5943EC-DEB2-49BF-9714-C364B0919082}"/>
    <cellStyle name="normální 9" xfId="520" xr:uid="{00000000-0005-0000-0000-00006C020000}"/>
    <cellStyle name="normální 9 2" xfId="521" xr:uid="{00000000-0005-0000-0000-00006D020000}"/>
    <cellStyle name="normální 9 2 2" xfId="522" xr:uid="{00000000-0005-0000-0000-00006E020000}"/>
    <cellStyle name="normální 9 3" xfId="523" xr:uid="{00000000-0005-0000-0000-00006F020000}"/>
    <cellStyle name="normální_0501 nezaměstnanost" xfId="755" xr:uid="{00000000-0005-0000-0000-000070020000}"/>
    <cellStyle name="normální_08 01 1 sociální příjmy" xfId="747" xr:uid="{00000000-0005-0000-0000-000071020000}"/>
    <cellStyle name="normální_08 01 4 SSP" xfId="749" xr:uid="{00000000-0005-0000-0000-000072020000}"/>
    <cellStyle name="normální_0902 tabulky do vlády" xfId="704" xr:uid="{00000000-0005-0000-0000-000073020000}"/>
    <cellStyle name="normální_1  čtvrt 08" xfId="678" xr:uid="{00000000-0005-0000-0000-000074020000}"/>
    <cellStyle name="normální_Analýza_4q2008_14.4." xfId="752" xr:uid="{00000000-0005-0000-0000-000075020000}"/>
    <cellStyle name="normální_koleg. 17.6.09 a" xfId="705" xr:uid="{00000000-0005-0000-0000-000076020000}"/>
    <cellStyle name="normální_List1 2" xfId="680" xr:uid="{00000000-0005-0000-0000-000077020000}"/>
    <cellStyle name="normální_List1_10" xfId="748" xr:uid="{00000000-0005-0000-0000-000078020000}"/>
    <cellStyle name="normální_List1_Analýza_4q2008_14.4." xfId="750" xr:uid="{00000000-0005-0000-0000-000079020000}"/>
    <cellStyle name="normální_List2" xfId="706" xr:uid="{00000000-0005-0000-0000-00007A020000}"/>
    <cellStyle name="normální_List2 2" xfId="751" xr:uid="{00000000-0005-0000-0000-00007B020000}"/>
    <cellStyle name="normální_List4" xfId="754" xr:uid="{00000000-0005-0000-0000-00007C020000}"/>
    <cellStyle name="normální_Makro Tab1 2001-2009 pracovní-výpočet reálných přírůstků" xfId="744" xr:uid="{00000000-0005-0000-0000-00007D020000}"/>
    <cellStyle name="normální_Příloha k vývoji průměrných mezd v ČR v roce 2009 pro KoM" xfId="707" xr:uid="{00000000-0005-0000-0000-00007E020000}"/>
    <cellStyle name="normální_Tabulková příloha  09 01  - část" xfId="708" xr:uid="{00000000-0005-0000-0000-00007F020000}"/>
    <cellStyle name="normální_Tabulková příloha 09 01" xfId="709" xr:uid="{00000000-0005-0000-0000-000080020000}"/>
    <cellStyle name="normální_Tabulky za PM do analýzy za 1 Q 2010 pro Béďu" xfId="710" xr:uid="{00000000-0005-0000-0000-000081020000}"/>
    <cellStyle name="normální_vysepris" xfId="753" xr:uid="{00000000-0005-0000-0000-000082020000}"/>
    <cellStyle name="PB_TR10" xfId="524" xr:uid="{00000000-0005-0000-0000-000083020000}"/>
    <cellStyle name="Percent" xfId="525" xr:uid="{00000000-0005-0000-0000-000084020000}"/>
    <cellStyle name="Percent 2" xfId="526" xr:uid="{00000000-0005-0000-0000-000085020000}"/>
    <cellStyle name="Percent 3" xfId="527" xr:uid="{00000000-0005-0000-0000-000086020000}"/>
    <cellStyle name="Percent 4" xfId="528" xr:uid="{00000000-0005-0000-0000-000087020000}"/>
    <cellStyle name="Percent 5" xfId="529" xr:uid="{00000000-0005-0000-0000-000088020000}"/>
    <cellStyle name="Percent_0902 tabulky do vlády" xfId="530" xr:uid="{00000000-0005-0000-0000-000089020000}"/>
    <cellStyle name="Pevní" xfId="531" xr:uid="{00000000-0005-0000-0000-00008A020000}"/>
    <cellStyle name="Pevní 2" xfId="532" xr:uid="{00000000-0005-0000-0000-00008B020000}"/>
    <cellStyle name="Pevní 3" xfId="533" xr:uid="{00000000-0005-0000-0000-00008C020000}"/>
    <cellStyle name="Pevní 4" xfId="534" xr:uid="{00000000-0005-0000-0000-00008D020000}"/>
    <cellStyle name="Pevní 5" xfId="535" xr:uid="{00000000-0005-0000-0000-00008E020000}"/>
    <cellStyle name="Pevní_0902 tabulky do vlády" xfId="536" xr:uid="{00000000-0005-0000-0000-00008F020000}"/>
    <cellStyle name="Pevný" xfId="537" xr:uid="{00000000-0005-0000-0000-000090020000}"/>
    <cellStyle name="Pevný 2" xfId="538" xr:uid="{00000000-0005-0000-0000-000091020000}"/>
    <cellStyle name="Pevný 3" xfId="539" xr:uid="{00000000-0005-0000-0000-000092020000}"/>
    <cellStyle name="Pevný 4" xfId="540" xr:uid="{00000000-0005-0000-0000-000093020000}"/>
    <cellStyle name="Pevný 5" xfId="541" xr:uid="{00000000-0005-0000-0000-000094020000}"/>
    <cellStyle name="Poznámka 2" xfId="542" xr:uid="{00000000-0005-0000-0000-000095020000}"/>
    <cellStyle name="Poznámka 2 2" xfId="711" xr:uid="{00000000-0005-0000-0000-000096020000}"/>
    <cellStyle name="Poznámka 2 2 2" xfId="826" xr:uid="{00000000-0005-0000-0000-000097020000}"/>
    <cellStyle name="Poznámka 2 2 3" xfId="827" xr:uid="{00000000-0005-0000-0000-000098020000}"/>
    <cellStyle name="Poznámka 2 2 4" xfId="828" xr:uid="{00000000-0005-0000-0000-000099020000}"/>
    <cellStyle name="Poznámka 2 2 5" xfId="829" xr:uid="{00000000-0005-0000-0000-00009A020000}"/>
    <cellStyle name="Poznámka 2 3" xfId="830" xr:uid="{00000000-0005-0000-0000-00009B020000}"/>
    <cellStyle name="Poznámka 2 4" xfId="831" xr:uid="{00000000-0005-0000-0000-00009C020000}"/>
    <cellStyle name="Poznámka 2 5" xfId="832" xr:uid="{00000000-0005-0000-0000-00009D020000}"/>
    <cellStyle name="Poznámka 2 6" xfId="833" xr:uid="{00000000-0005-0000-0000-00009E020000}"/>
    <cellStyle name="Poznámka 3" xfId="543" xr:uid="{00000000-0005-0000-0000-00009F020000}"/>
    <cellStyle name="Poznámka 3 2" xfId="712" xr:uid="{00000000-0005-0000-0000-0000A0020000}"/>
    <cellStyle name="Poznámka 3 2 2" xfId="834" xr:uid="{00000000-0005-0000-0000-0000A1020000}"/>
    <cellStyle name="Poznámka 3 2 3" xfId="835" xr:uid="{00000000-0005-0000-0000-0000A2020000}"/>
    <cellStyle name="Poznámka 3 2 4" xfId="836" xr:uid="{00000000-0005-0000-0000-0000A3020000}"/>
    <cellStyle name="Poznámka 3 2 5" xfId="837" xr:uid="{00000000-0005-0000-0000-0000A4020000}"/>
    <cellStyle name="Poznámka 3 3" xfId="838" xr:uid="{00000000-0005-0000-0000-0000A5020000}"/>
    <cellStyle name="Poznámka 3 4" xfId="839" xr:uid="{00000000-0005-0000-0000-0000A6020000}"/>
    <cellStyle name="Poznámka 3 5" xfId="840" xr:uid="{00000000-0005-0000-0000-0000A7020000}"/>
    <cellStyle name="Poznámka 3 6" xfId="841" xr:uid="{00000000-0005-0000-0000-0000A8020000}"/>
    <cellStyle name="Poznámka 4" xfId="544" xr:uid="{00000000-0005-0000-0000-0000A9020000}"/>
    <cellStyle name="Poznámka 4 2" xfId="713" xr:uid="{00000000-0005-0000-0000-0000AA020000}"/>
    <cellStyle name="Poznámka 4 2 2" xfId="842" xr:uid="{00000000-0005-0000-0000-0000AB020000}"/>
    <cellStyle name="Poznámka 4 2 3" xfId="843" xr:uid="{00000000-0005-0000-0000-0000AC020000}"/>
    <cellStyle name="Poznámka 4 2 4" xfId="844" xr:uid="{00000000-0005-0000-0000-0000AD020000}"/>
    <cellStyle name="Poznámka 4 2 5" xfId="845" xr:uid="{00000000-0005-0000-0000-0000AE020000}"/>
    <cellStyle name="Poznámka 4 3" xfId="846" xr:uid="{00000000-0005-0000-0000-0000AF020000}"/>
    <cellStyle name="Poznámka 4 4" xfId="847" xr:uid="{00000000-0005-0000-0000-0000B0020000}"/>
    <cellStyle name="Poznámka 4 5" xfId="848" xr:uid="{00000000-0005-0000-0000-0000B1020000}"/>
    <cellStyle name="Poznámka 4 6" xfId="849" xr:uid="{00000000-0005-0000-0000-0000B2020000}"/>
    <cellStyle name="Poznámka 5" xfId="545" xr:uid="{00000000-0005-0000-0000-0000B3020000}"/>
    <cellStyle name="Poznámka 5 2" xfId="714" xr:uid="{00000000-0005-0000-0000-0000B4020000}"/>
    <cellStyle name="Poznámka 5 2 2" xfId="850" xr:uid="{00000000-0005-0000-0000-0000B5020000}"/>
    <cellStyle name="Poznámka 5 2 3" xfId="851" xr:uid="{00000000-0005-0000-0000-0000B6020000}"/>
    <cellStyle name="Poznámka 5 2 4" xfId="852" xr:uid="{00000000-0005-0000-0000-0000B7020000}"/>
    <cellStyle name="Poznámka 5 2 5" xfId="853" xr:uid="{00000000-0005-0000-0000-0000B8020000}"/>
    <cellStyle name="Poznámka 5 3" xfId="854" xr:uid="{00000000-0005-0000-0000-0000B9020000}"/>
    <cellStyle name="Poznámka 5 4" xfId="855" xr:uid="{00000000-0005-0000-0000-0000BA020000}"/>
    <cellStyle name="Poznámka 5 5" xfId="856" xr:uid="{00000000-0005-0000-0000-0000BB020000}"/>
    <cellStyle name="Poznámka 5 6" xfId="857" xr:uid="{00000000-0005-0000-0000-0000BC020000}"/>
    <cellStyle name="Poznámka 6" xfId="546" xr:uid="{00000000-0005-0000-0000-0000BD020000}"/>
    <cellStyle name="Poznámka 6 2" xfId="715" xr:uid="{00000000-0005-0000-0000-0000BE020000}"/>
    <cellStyle name="Poznámka 6 2 2" xfId="858" xr:uid="{00000000-0005-0000-0000-0000BF020000}"/>
    <cellStyle name="Poznámka 6 2 3" xfId="859" xr:uid="{00000000-0005-0000-0000-0000C0020000}"/>
    <cellStyle name="Poznámka 6 2 4" xfId="860" xr:uid="{00000000-0005-0000-0000-0000C1020000}"/>
    <cellStyle name="Poznámka 6 2 5" xfId="861" xr:uid="{00000000-0005-0000-0000-0000C2020000}"/>
    <cellStyle name="Poznámka 6 3" xfId="862" xr:uid="{00000000-0005-0000-0000-0000C3020000}"/>
    <cellStyle name="Poznámka 6 4" xfId="863" xr:uid="{00000000-0005-0000-0000-0000C4020000}"/>
    <cellStyle name="Poznámka 6 5" xfId="864" xr:uid="{00000000-0005-0000-0000-0000C5020000}"/>
    <cellStyle name="Poznámka 6 6" xfId="865" xr:uid="{00000000-0005-0000-0000-0000C6020000}"/>
    <cellStyle name="Poznámka 7" xfId="547" xr:uid="{00000000-0005-0000-0000-0000C7020000}"/>
    <cellStyle name="Poznámka 7 2" xfId="716" xr:uid="{00000000-0005-0000-0000-0000C8020000}"/>
    <cellStyle name="Poznámka 7 2 2" xfId="866" xr:uid="{00000000-0005-0000-0000-0000C9020000}"/>
    <cellStyle name="Poznámka 7 2 3" xfId="867" xr:uid="{00000000-0005-0000-0000-0000CA020000}"/>
    <cellStyle name="Poznámka 7 2 4" xfId="868" xr:uid="{00000000-0005-0000-0000-0000CB020000}"/>
    <cellStyle name="Poznámka 7 2 5" xfId="869" xr:uid="{00000000-0005-0000-0000-0000CC020000}"/>
    <cellStyle name="Poznámka 7 3" xfId="870" xr:uid="{00000000-0005-0000-0000-0000CD020000}"/>
    <cellStyle name="Poznámka 7 4" xfId="871" xr:uid="{00000000-0005-0000-0000-0000CE020000}"/>
    <cellStyle name="Poznámka 7 5" xfId="872" xr:uid="{00000000-0005-0000-0000-0000CF020000}"/>
    <cellStyle name="Poznámka 7 6" xfId="873" xr:uid="{00000000-0005-0000-0000-0000D0020000}"/>
    <cellStyle name="Poznámka 8" xfId="548" xr:uid="{00000000-0005-0000-0000-0000D1020000}"/>
    <cellStyle name="Poznámka 8 2" xfId="717" xr:uid="{00000000-0005-0000-0000-0000D2020000}"/>
    <cellStyle name="Poznámka 8 2 2" xfId="874" xr:uid="{00000000-0005-0000-0000-0000D3020000}"/>
    <cellStyle name="Poznámka 8 2 3" xfId="875" xr:uid="{00000000-0005-0000-0000-0000D4020000}"/>
    <cellStyle name="Poznámka 8 2 4" xfId="876" xr:uid="{00000000-0005-0000-0000-0000D5020000}"/>
    <cellStyle name="Poznámka 8 2 5" xfId="877" xr:uid="{00000000-0005-0000-0000-0000D6020000}"/>
    <cellStyle name="Poznámka 8 3" xfId="878" xr:uid="{00000000-0005-0000-0000-0000D7020000}"/>
    <cellStyle name="Poznámka 8 4" xfId="879" xr:uid="{00000000-0005-0000-0000-0000D8020000}"/>
    <cellStyle name="Poznámka 8 5" xfId="880" xr:uid="{00000000-0005-0000-0000-0000D9020000}"/>
    <cellStyle name="Poznámka 8 6" xfId="881" xr:uid="{00000000-0005-0000-0000-0000DA020000}"/>
    <cellStyle name="Poznámka 9" xfId="549" xr:uid="{00000000-0005-0000-0000-0000DB020000}"/>
    <cellStyle name="Poznámka 9 2" xfId="718" xr:uid="{00000000-0005-0000-0000-0000DC020000}"/>
    <cellStyle name="Poznámka 9 2 2" xfId="882" xr:uid="{00000000-0005-0000-0000-0000DD020000}"/>
    <cellStyle name="Poznámka 9 2 3" xfId="883" xr:uid="{00000000-0005-0000-0000-0000DE020000}"/>
    <cellStyle name="Poznámka 9 2 4" xfId="884" xr:uid="{00000000-0005-0000-0000-0000DF020000}"/>
    <cellStyle name="Poznámka 9 2 5" xfId="885" xr:uid="{00000000-0005-0000-0000-0000E0020000}"/>
    <cellStyle name="Poznámka 9 3" xfId="886" xr:uid="{00000000-0005-0000-0000-0000E1020000}"/>
    <cellStyle name="Poznámka 9 4" xfId="887" xr:uid="{00000000-0005-0000-0000-0000E2020000}"/>
    <cellStyle name="Poznámka 9 5" xfId="888" xr:uid="{00000000-0005-0000-0000-0000E3020000}"/>
    <cellStyle name="Poznámka 9 6" xfId="889" xr:uid="{00000000-0005-0000-0000-0000E4020000}"/>
    <cellStyle name="Procenta 2" xfId="550" xr:uid="{00000000-0005-0000-0000-0000E5020000}"/>
    <cellStyle name="Procenta 3" xfId="551" xr:uid="{00000000-0005-0000-0000-0000E6020000}"/>
    <cellStyle name="Procenta 4" xfId="552" xr:uid="{00000000-0005-0000-0000-0000E7020000}"/>
    <cellStyle name="Propojená buňka 2" xfId="553" xr:uid="{00000000-0005-0000-0000-0000E8020000}"/>
    <cellStyle name="Propojená buňka 3" xfId="554" xr:uid="{00000000-0005-0000-0000-0000E9020000}"/>
    <cellStyle name="Propojená buňka 4" xfId="555" xr:uid="{00000000-0005-0000-0000-0000EA020000}"/>
    <cellStyle name="Propojená buňka 5" xfId="556" xr:uid="{00000000-0005-0000-0000-0000EB020000}"/>
    <cellStyle name="Propojená buňka 6" xfId="557" xr:uid="{00000000-0005-0000-0000-0000EC020000}"/>
    <cellStyle name="Propojená buňka 7" xfId="558" xr:uid="{00000000-0005-0000-0000-0000ED020000}"/>
    <cellStyle name="Propojená buňka 8" xfId="559" xr:uid="{00000000-0005-0000-0000-0000EE020000}"/>
    <cellStyle name="Propojená buňka 9" xfId="560" xr:uid="{00000000-0005-0000-0000-0000EF020000}"/>
    <cellStyle name="Správně 2" xfId="561" xr:uid="{00000000-0005-0000-0000-0000F0020000}"/>
    <cellStyle name="Správně 3" xfId="562" xr:uid="{00000000-0005-0000-0000-0000F1020000}"/>
    <cellStyle name="Správně 4" xfId="563" xr:uid="{00000000-0005-0000-0000-0000F2020000}"/>
    <cellStyle name="Správně 5" xfId="564" xr:uid="{00000000-0005-0000-0000-0000F3020000}"/>
    <cellStyle name="Správně 6" xfId="565" xr:uid="{00000000-0005-0000-0000-0000F4020000}"/>
    <cellStyle name="Správně 7" xfId="566" xr:uid="{00000000-0005-0000-0000-0000F5020000}"/>
    <cellStyle name="Správně 8" xfId="567" xr:uid="{00000000-0005-0000-0000-0000F6020000}"/>
    <cellStyle name="Správně 9" xfId="568" xr:uid="{00000000-0005-0000-0000-0000F7020000}"/>
    <cellStyle name="Text upozornění 2" xfId="569" xr:uid="{00000000-0005-0000-0000-0000F8020000}"/>
    <cellStyle name="Text upozornění 3" xfId="570" xr:uid="{00000000-0005-0000-0000-0000F9020000}"/>
    <cellStyle name="Text upozornění 4" xfId="571" xr:uid="{00000000-0005-0000-0000-0000FA020000}"/>
    <cellStyle name="Text upozornění 5" xfId="572" xr:uid="{00000000-0005-0000-0000-0000FB020000}"/>
    <cellStyle name="Text upozornění 6" xfId="573" xr:uid="{00000000-0005-0000-0000-0000FC020000}"/>
    <cellStyle name="Text upozornění 7" xfId="574" xr:uid="{00000000-0005-0000-0000-0000FD020000}"/>
    <cellStyle name="Text upozornění 8" xfId="575" xr:uid="{00000000-0005-0000-0000-0000FE020000}"/>
    <cellStyle name="Text upozornění 9" xfId="576" xr:uid="{00000000-0005-0000-0000-0000FF020000}"/>
    <cellStyle name="Total" xfId="577" xr:uid="{00000000-0005-0000-0000-000000030000}"/>
    <cellStyle name="Total 2" xfId="578" xr:uid="{00000000-0005-0000-0000-000001030000}"/>
    <cellStyle name="Total 3" xfId="579" xr:uid="{00000000-0005-0000-0000-000002030000}"/>
    <cellStyle name="Total 4" xfId="580" xr:uid="{00000000-0005-0000-0000-000003030000}"/>
    <cellStyle name="Total 5" xfId="581" xr:uid="{00000000-0005-0000-0000-000004030000}"/>
    <cellStyle name="Total 5 2" xfId="582" xr:uid="{00000000-0005-0000-0000-000005030000}"/>
    <cellStyle name="Total 6" xfId="583" xr:uid="{00000000-0005-0000-0000-000006030000}"/>
    <cellStyle name="Total 7" xfId="719" xr:uid="{00000000-0005-0000-0000-000007030000}"/>
    <cellStyle name="Total 7 2" xfId="890" xr:uid="{00000000-0005-0000-0000-000008030000}"/>
    <cellStyle name="Total 8" xfId="891" xr:uid="{00000000-0005-0000-0000-000009030000}"/>
    <cellStyle name="Total_0902 tabulky do vlády" xfId="584" xr:uid="{00000000-0005-0000-0000-00000A030000}"/>
    <cellStyle name="Vstup 2" xfId="585" xr:uid="{00000000-0005-0000-0000-00000B030000}"/>
    <cellStyle name="Vstup 2 2" xfId="720" xr:uid="{00000000-0005-0000-0000-00000C030000}"/>
    <cellStyle name="Vstup 2 2 2" xfId="892" xr:uid="{00000000-0005-0000-0000-00000D030000}"/>
    <cellStyle name="Vstup 2 2 3" xfId="893" xr:uid="{00000000-0005-0000-0000-00000E030000}"/>
    <cellStyle name="Vstup 2 2 4" xfId="894" xr:uid="{00000000-0005-0000-0000-00000F030000}"/>
    <cellStyle name="Vstup 2 2 5" xfId="895" xr:uid="{00000000-0005-0000-0000-000010030000}"/>
    <cellStyle name="Vstup 2 3" xfId="896" xr:uid="{00000000-0005-0000-0000-000011030000}"/>
    <cellStyle name="Vstup 2 4" xfId="897" xr:uid="{00000000-0005-0000-0000-000012030000}"/>
    <cellStyle name="Vstup 2 5" xfId="898" xr:uid="{00000000-0005-0000-0000-000013030000}"/>
    <cellStyle name="Vstup 2 6" xfId="899" xr:uid="{00000000-0005-0000-0000-000014030000}"/>
    <cellStyle name="Vstup 3" xfId="586" xr:uid="{00000000-0005-0000-0000-000015030000}"/>
    <cellStyle name="Vstup 3 2" xfId="721" xr:uid="{00000000-0005-0000-0000-000016030000}"/>
    <cellStyle name="Vstup 3 2 2" xfId="900" xr:uid="{00000000-0005-0000-0000-000017030000}"/>
    <cellStyle name="Vstup 3 2 3" xfId="901" xr:uid="{00000000-0005-0000-0000-000018030000}"/>
    <cellStyle name="Vstup 3 2 4" xfId="902" xr:uid="{00000000-0005-0000-0000-000019030000}"/>
    <cellStyle name="Vstup 3 2 5" xfId="903" xr:uid="{00000000-0005-0000-0000-00001A030000}"/>
    <cellStyle name="Vstup 3 3" xfId="904" xr:uid="{00000000-0005-0000-0000-00001B030000}"/>
    <cellStyle name="Vstup 3 4" xfId="905" xr:uid="{00000000-0005-0000-0000-00001C030000}"/>
    <cellStyle name="Vstup 3 5" xfId="906" xr:uid="{00000000-0005-0000-0000-00001D030000}"/>
    <cellStyle name="Vstup 3 6" xfId="907" xr:uid="{00000000-0005-0000-0000-00001E030000}"/>
    <cellStyle name="Vstup 4" xfId="587" xr:uid="{00000000-0005-0000-0000-00001F030000}"/>
    <cellStyle name="Vstup 4 2" xfId="722" xr:uid="{00000000-0005-0000-0000-000020030000}"/>
    <cellStyle name="Vstup 4 2 2" xfId="908" xr:uid="{00000000-0005-0000-0000-000021030000}"/>
    <cellStyle name="Vstup 4 2 3" xfId="909" xr:uid="{00000000-0005-0000-0000-000022030000}"/>
    <cellStyle name="Vstup 4 2 4" xfId="910" xr:uid="{00000000-0005-0000-0000-000023030000}"/>
    <cellStyle name="Vstup 4 2 5" xfId="911" xr:uid="{00000000-0005-0000-0000-000024030000}"/>
    <cellStyle name="Vstup 4 3" xfId="912" xr:uid="{00000000-0005-0000-0000-000025030000}"/>
    <cellStyle name="Vstup 4 4" xfId="913" xr:uid="{00000000-0005-0000-0000-000026030000}"/>
    <cellStyle name="Vstup 4 5" xfId="914" xr:uid="{00000000-0005-0000-0000-000027030000}"/>
    <cellStyle name="Vstup 4 6" xfId="915" xr:uid="{00000000-0005-0000-0000-000028030000}"/>
    <cellStyle name="Vstup 5" xfId="588" xr:uid="{00000000-0005-0000-0000-000029030000}"/>
    <cellStyle name="Vstup 5 2" xfId="723" xr:uid="{00000000-0005-0000-0000-00002A030000}"/>
    <cellStyle name="Vstup 5 2 2" xfId="916" xr:uid="{00000000-0005-0000-0000-00002B030000}"/>
    <cellStyle name="Vstup 5 2 3" xfId="917" xr:uid="{00000000-0005-0000-0000-00002C030000}"/>
    <cellStyle name="Vstup 5 2 4" xfId="918" xr:uid="{00000000-0005-0000-0000-00002D030000}"/>
    <cellStyle name="Vstup 5 2 5" xfId="919" xr:uid="{00000000-0005-0000-0000-00002E030000}"/>
    <cellStyle name="Vstup 5 3" xfId="920" xr:uid="{00000000-0005-0000-0000-00002F030000}"/>
    <cellStyle name="Vstup 5 4" xfId="921" xr:uid="{00000000-0005-0000-0000-000030030000}"/>
    <cellStyle name="Vstup 5 5" xfId="922" xr:uid="{00000000-0005-0000-0000-000031030000}"/>
    <cellStyle name="Vstup 5 6" xfId="923" xr:uid="{00000000-0005-0000-0000-000032030000}"/>
    <cellStyle name="Vstup 6" xfId="589" xr:uid="{00000000-0005-0000-0000-000033030000}"/>
    <cellStyle name="Vstup 6 2" xfId="724" xr:uid="{00000000-0005-0000-0000-000034030000}"/>
    <cellStyle name="Vstup 6 2 2" xfId="924" xr:uid="{00000000-0005-0000-0000-000035030000}"/>
    <cellStyle name="Vstup 6 2 3" xfId="925" xr:uid="{00000000-0005-0000-0000-000036030000}"/>
    <cellStyle name="Vstup 6 2 4" xfId="926" xr:uid="{00000000-0005-0000-0000-000037030000}"/>
    <cellStyle name="Vstup 6 2 5" xfId="927" xr:uid="{00000000-0005-0000-0000-000038030000}"/>
    <cellStyle name="Vstup 6 3" xfId="928" xr:uid="{00000000-0005-0000-0000-000039030000}"/>
    <cellStyle name="Vstup 6 4" xfId="929" xr:uid="{00000000-0005-0000-0000-00003A030000}"/>
    <cellStyle name="Vstup 6 5" xfId="930" xr:uid="{00000000-0005-0000-0000-00003B030000}"/>
    <cellStyle name="Vstup 6 6" xfId="931" xr:uid="{00000000-0005-0000-0000-00003C030000}"/>
    <cellStyle name="Vstup 7" xfId="590" xr:uid="{00000000-0005-0000-0000-00003D030000}"/>
    <cellStyle name="Vstup 7 2" xfId="725" xr:uid="{00000000-0005-0000-0000-00003E030000}"/>
    <cellStyle name="Vstup 7 2 2" xfId="932" xr:uid="{00000000-0005-0000-0000-00003F030000}"/>
    <cellStyle name="Vstup 7 2 3" xfId="933" xr:uid="{00000000-0005-0000-0000-000040030000}"/>
    <cellStyle name="Vstup 7 2 4" xfId="934" xr:uid="{00000000-0005-0000-0000-000041030000}"/>
    <cellStyle name="Vstup 7 2 5" xfId="935" xr:uid="{00000000-0005-0000-0000-000042030000}"/>
    <cellStyle name="Vstup 7 3" xfId="936" xr:uid="{00000000-0005-0000-0000-000043030000}"/>
    <cellStyle name="Vstup 7 4" xfId="937" xr:uid="{00000000-0005-0000-0000-000044030000}"/>
    <cellStyle name="Vstup 7 5" xfId="938" xr:uid="{00000000-0005-0000-0000-000045030000}"/>
    <cellStyle name="Vstup 7 6" xfId="939" xr:uid="{00000000-0005-0000-0000-000046030000}"/>
    <cellStyle name="Vstup 8" xfId="591" xr:uid="{00000000-0005-0000-0000-000047030000}"/>
    <cellStyle name="Vstup 8 2" xfId="726" xr:uid="{00000000-0005-0000-0000-000048030000}"/>
    <cellStyle name="Vstup 8 2 2" xfId="940" xr:uid="{00000000-0005-0000-0000-000049030000}"/>
    <cellStyle name="Vstup 8 2 3" xfId="941" xr:uid="{00000000-0005-0000-0000-00004A030000}"/>
    <cellStyle name="Vstup 8 2 4" xfId="942" xr:uid="{00000000-0005-0000-0000-00004B030000}"/>
    <cellStyle name="Vstup 8 2 5" xfId="943" xr:uid="{00000000-0005-0000-0000-00004C030000}"/>
    <cellStyle name="Vstup 8 3" xfId="944" xr:uid="{00000000-0005-0000-0000-00004D030000}"/>
    <cellStyle name="Vstup 8 4" xfId="945" xr:uid="{00000000-0005-0000-0000-00004E030000}"/>
    <cellStyle name="Vstup 8 5" xfId="946" xr:uid="{00000000-0005-0000-0000-00004F030000}"/>
    <cellStyle name="Vstup 8 6" xfId="947" xr:uid="{00000000-0005-0000-0000-000050030000}"/>
    <cellStyle name="Vstup 9" xfId="592" xr:uid="{00000000-0005-0000-0000-000051030000}"/>
    <cellStyle name="Vstup 9 2" xfId="727" xr:uid="{00000000-0005-0000-0000-000052030000}"/>
    <cellStyle name="Vstup 9 2 2" xfId="948" xr:uid="{00000000-0005-0000-0000-000053030000}"/>
    <cellStyle name="Vstup 9 2 3" xfId="949" xr:uid="{00000000-0005-0000-0000-000054030000}"/>
    <cellStyle name="Vstup 9 2 4" xfId="950" xr:uid="{00000000-0005-0000-0000-000055030000}"/>
    <cellStyle name="Vstup 9 2 5" xfId="951" xr:uid="{00000000-0005-0000-0000-000056030000}"/>
    <cellStyle name="Vstup 9 3" xfId="952" xr:uid="{00000000-0005-0000-0000-000057030000}"/>
    <cellStyle name="Vstup 9 4" xfId="953" xr:uid="{00000000-0005-0000-0000-000058030000}"/>
    <cellStyle name="Vstup 9 5" xfId="954" xr:uid="{00000000-0005-0000-0000-000059030000}"/>
    <cellStyle name="Vstup 9 6" xfId="955" xr:uid="{00000000-0005-0000-0000-00005A030000}"/>
    <cellStyle name="Výpočet 2" xfId="593" xr:uid="{00000000-0005-0000-0000-00005B030000}"/>
    <cellStyle name="Výpočet 2 2" xfId="728" xr:uid="{00000000-0005-0000-0000-00005C030000}"/>
    <cellStyle name="Výpočet 2 2 2" xfId="956" xr:uid="{00000000-0005-0000-0000-00005D030000}"/>
    <cellStyle name="Výpočet 2 2 3" xfId="957" xr:uid="{00000000-0005-0000-0000-00005E030000}"/>
    <cellStyle name="Výpočet 2 2 4" xfId="958" xr:uid="{00000000-0005-0000-0000-00005F030000}"/>
    <cellStyle name="Výpočet 2 2 5" xfId="959" xr:uid="{00000000-0005-0000-0000-000060030000}"/>
    <cellStyle name="Výpočet 2 3" xfId="960" xr:uid="{00000000-0005-0000-0000-000061030000}"/>
    <cellStyle name="Výpočet 2 4" xfId="961" xr:uid="{00000000-0005-0000-0000-000062030000}"/>
    <cellStyle name="Výpočet 2 5" xfId="962" xr:uid="{00000000-0005-0000-0000-000063030000}"/>
    <cellStyle name="Výpočet 2 6" xfId="963" xr:uid="{00000000-0005-0000-0000-000064030000}"/>
    <cellStyle name="Výpočet 3" xfId="594" xr:uid="{00000000-0005-0000-0000-000065030000}"/>
    <cellStyle name="Výpočet 3 2" xfId="729" xr:uid="{00000000-0005-0000-0000-000066030000}"/>
    <cellStyle name="Výpočet 3 2 2" xfId="964" xr:uid="{00000000-0005-0000-0000-000067030000}"/>
    <cellStyle name="Výpočet 3 2 3" xfId="965" xr:uid="{00000000-0005-0000-0000-000068030000}"/>
    <cellStyle name="Výpočet 3 2 4" xfId="966" xr:uid="{00000000-0005-0000-0000-000069030000}"/>
    <cellStyle name="Výpočet 3 2 5" xfId="967" xr:uid="{00000000-0005-0000-0000-00006A030000}"/>
    <cellStyle name="Výpočet 3 3" xfId="968" xr:uid="{00000000-0005-0000-0000-00006B030000}"/>
    <cellStyle name="Výpočet 3 4" xfId="969" xr:uid="{00000000-0005-0000-0000-00006C030000}"/>
    <cellStyle name="Výpočet 3 5" xfId="970" xr:uid="{00000000-0005-0000-0000-00006D030000}"/>
    <cellStyle name="Výpočet 3 6" xfId="971" xr:uid="{00000000-0005-0000-0000-00006E030000}"/>
    <cellStyle name="Výpočet 4" xfId="595" xr:uid="{00000000-0005-0000-0000-00006F030000}"/>
    <cellStyle name="Výpočet 4 2" xfId="730" xr:uid="{00000000-0005-0000-0000-000070030000}"/>
    <cellStyle name="Výpočet 4 2 2" xfId="972" xr:uid="{00000000-0005-0000-0000-000071030000}"/>
    <cellStyle name="Výpočet 4 2 3" xfId="973" xr:uid="{00000000-0005-0000-0000-000072030000}"/>
    <cellStyle name="Výpočet 4 2 4" xfId="974" xr:uid="{00000000-0005-0000-0000-000073030000}"/>
    <cellStyle name="Výpočet 4 2 5" xfId="975" xr:uid="{00000000-0005-0000-0000-000074030000}"/>
    <cellStyle name="Výpočet 4 3" xfId="976" xr:uid="{00000000-0005-0000-0000-000075030000}"/>
    <cellStyle name="Výpočet 4 4" xfId="977" xr:uid="{00000000-0005-0000-0000-000076030000}"/>
    <cellStyle name="Výpočet 4 5" xfId="978" xr:uid="{00000000-0005-0000-0000-000077030000}"/>
    <cellStyle name="Výpočet 4 6" xfId="979" xr:uid="{00000000-0005-0000-0000-000078030000}"/>
    <cellStyle name="Výpočet 5" xfId="596" xr:uid="{00000000-0005-0000-0000-000079030000}"/>
    <cellStyle name="Výpočet 5 2" xfId="731" xr:uid="{00000000-0005-0000-0000-00007A030000}"/>
    <cellStyle name="Výpočet 5 2 2" xfId="980" xr:uid="{00000000-0005-0000-0000-00007B030000}"/>
    <cellStyle name="Výpočet 5 2 3" xfId="981" xr:uid="{00000000-0005-0000-0000-00007C030000}"/>
    <cellStyle name="Výpočet 5 2 4" xfId="982" xr:uid="{00000000-0005-0000-0000-00007D030000}"/>
    <cellStyle name="Výpočet 5 2 5" xfId="983" xr:uid="{00000000-0005-0000-0000-00007E030000}"/>
    <cellStyle name="Výpočet 5 3" xfId="984" xr:uid="{00000000-0005-0000-0000-00007F030000}"/>
    <cellStyle name="Výpočet 5 4" xfId="985" xr:uid="{00000000-0005-0000-0000-000080030000}"/>
    <cellStyle name="Výpočet 5 5" xfId="986" xr:uid="{00000000-0005-0000-0000-000081030000}"/>
    <cellStyle name="Výpočet 5 6" xfId="987" xr:uid="{00000000-0005-0000-0000-000082030000}"/>
    <cellStyle name="Výpočet 6" xfId="597" xr:uid="{00000000-0005-0000-0000-000083030000}"/>
    <cellStyle name="Výpočet 6 2" xfId="732" xr:uid="{00000000-0005-0000-0000-000084030000}"/>
    <cellStyle name="Výpočet 6 2 2" xfId="988" xr:uid="{00000000-0005-0000-0000-000085030000}"/>
    <cellStyle name="Výpočet 6 2 3" xfId="989" xr:uid="{00000000-0005-0000-0000-000086030000}"/>
    <cellStyle name="Výpočet 6 2 4" xfId="990" xr:uid="{00000000-0005-0000-0000-000087030000}"/>
    <cellStyle name="Výpočet 6 2 5" xfId="991" xr:uid="{00000000-0005-0000-0000-000088030000}"/>
    <cellStyle name="Výpočet 6 3" xfId="992" xr:uid="{00000000-0005-0000-0000-000089030000}"/>
    <cellStyle name="Výpočet 6 4" xfId="993" xr:uid="{00000000-0005-0000-0000-00008A030000}"/>
    <cellStyle name="Výpočet 6 5" xfId="994" xr:uid="{00000000-0005-0000-0000-00008B030000}"/>
    <cellStyle name="Výpočet 6 6" xfId="995" xr:uid="{00000000-0005-0000-0000-00008C030000}"/>
    <cellStyle name="Výpočet 7" xfId="598" xr:uid="{00000000-0005-0000-0000-00008D030000}"/>
    <cellStyle name="Výpočet 7 2" xfId="733" xr:uid="{00000000-0005-0000-0000-00008E030000}"/>
    <cellStyle name="Výpočet 7 2 2" xfId="996" xr:uid="{00000000-0005-0000-0000-00008F030000}"/>
    <cellStyle name="Výpočet 7 2 3" xfId="997" xr:uid="{00000000-0005-0000-0000-000090030000}"/>
    <cellStyle name="Výpočet 7 2 4" xfId="998" xr:uid="{00000000-0005-0000-0000-000091030000}"/>
    <cellStyle name="Výpočet 7 2 5" xfId="999" xr:uid="{00000000-0005-0000-0000-000092030000}"/>
    <cellStyle name="Výpočet 7 3" xfId="1000" xr:uid="{00000000-0005-0000-0000-000093030000}"/>
    <cellStyle name="Výpočet 7 4" xfId="1001" xr:uid="{00000000-0005-0000-0000-000094030000}"/>
    <cellStyle name="Výpočet 7 5" xfId="1002" xr:uid="{00000000-0005-0000-0000-000095030000}"/>
    <cellStyle name="Výpočet 7 6" xfId="1003" xr:uid="{00000000-0005-0000-0000-000096030000}"/>
    <cellStyle name="Výpočet 8" xfId="599" xr:uid="{00000000-0005-0000-0000-000097030000}"/>
    <cellStyle name="Výpočet 8 2" xfId="734" xr:uid="{00000000-0005-0000-0000-000098030000}"/>
    <cellStyle name="Výpočet 8 2 2" xfId="1004" xr:uid="{00000000-0005-0000-0000-000099030000}"/>
    <cellStyle name="Výpočet 8 2 3" xfId="1005" xr:uid="{00000000-0005-0000-0000-00009A030000}"/>
    <cellStyle name="Výpočet 8 2 4" xfId="1006" xr:uid="{00000000-0005-0000-0000-00009B030000}"/>
    <cellStyle name="Výpočet 8 2 5" xfId="1007" xr:uid="{00000000-0005-0000-0000-00009C030000}"/>
    <cellStyle name="Výpočet 8 3" xfId="1008" xr:uid="{00000000-0005-0000-0000-00009D030000}"/>
    <cellStyle name="Výpočet 8 4" xfId="1009" xr:uid="{00000000-0005-0000-0000-00009E030000}"/>
    <cellStyle name="Výpočet 8 5" xfId="1010" xr:uid="{00000000-0005-0000-0000-00009F030000}"/>
    <cellStyle name="Výpočet 8 6" xfId="1011" xr:uid="{00000000-0005-0000-0000-0000A0030000}"/>
    <cellStyle name="Výpočet 9" xfId="600" xr:uid="{00000000-0005-0000-0000-0000A1030000}"/>
    <cellStyle name="Výpočet 9 2" xfId="735" xr:uid="{00000000-0005-0000-0000-0000A2030000}"/>
    <cellStyle name="Výpočet 9 2 2" xfId="1012" xr:uid="{00000000-0005-0000-0000-0000A3030000}"/>
    <cellStyle name="Výpočet 9 2 3" xfId="1013" xr:uid="{00000000-0005-0000-0000-0000A4030000}"/>
    <cellStyle name="Výpočet 9 2 4" xfId="1014" xr:uid="{00000000-0005-0000-0000-0000A5030000}"/>
    <cellStyle name="Výpočet 9 2 5" xfId="1015" xr:uid="{00000000-0005-0000-0000-0000A6030000}"/>
    <cellStyle name="Výpočet 9 3" xfId="1016" xr:uid="{00000000-0005-0000-0000-0000A7030000}"/>
    <cellStyle name="Výpočet 9 4" xfId="1017" xr:uid="{00000000-0005-0000-0000-0000A8030000}"/>
    <cellStyle name="Výpočet 9 5" xfId="1018" xr:uid="{00000000-0005-0000-0000-0000A9030000}"/>
    <cellStyle name="Výpočet 9 6" xfId="1019" xr:uid="{00000000-0005-0000-0000-0000AA030000}"/>
    <cellStyle name="Výstup 2" xfId="601" xr:uid="{00000000-0005-0000-0000-0000AB030000}"/>
    <cellStyle name="Výstup 2 2" xfId="736" xr:uid="{00000000-0005-0000-0000-0000AC030000}"/>
    <cellStyle name="Výstup 2 2 2" xfId="1020" xr:uid="{00000000-0005-0000-0000-0000AD030000}"/>
    <cellStyle name="Výstup 2 2 3" xfId="1021" xr:uid="{00000000-0005-0000-0000-0000AE030000}"/>
    <cellStyle name="Výstup 2 2 4" xfId="1022" xr:uid="{00000000-0005-0000-0000-0000AF030000}"/>
    <cellStyle name="Výstup 2 2 5" xfId="1023" xr:uid="{00000000-0005-0000-0000-0000B0030000}"/>
    <cellStyle name="Výstup 2 3" xfId="1024" xr:uid="{00000000-0005-0000-0000-0000B1030000}"/>
    <cellStyle name="Výstup 2 4" xfId="1025" xr:uid="{00000000-0005-0000-0000-0000B2030000}"/>
    <cellStyle name="Výstup 2 5" xfId="1026" xr:uid="{00000000-0005-0000-0000-0000B3030000}"/>
    <cellStyle name="Výstup 2 6" xfId="1027" xr:uid="{00000000-0005-0000-0000-0000B4030000}"/>
    <cellStyle name="Výstup 3" xfId="602" xr:uid="{00000000-0005-0000-0000-0000B5030000}"/>
    <cellStyle name="Výstup 3 2" xfId="737" xr:uid="{00000000-0005-0000-0000-0000B6030000}"/>
    <cellStyle name="Výstup 3 2 2" xfId="1028" xr:uid="{00000000-0005-0000-0000-0000B7030000}"/>
    <cellStyle name="Výstup 3 2 3" xfId="1029" xr:uid="{00000000-0005-0000-0000-0000B8030000}"/>
    <cellStyle name="Výstup 3 2 4" xfId="1030" xr:uid="{00000000-0005-0000-0000-0000B9030000}"/>
    <cellStyle name="Výstup 3 2 5" xfId="1031" xr:uid="{00000000-0005-0000-0000-0000BA030000}"/>
    <cellStyle name="Výstup 3 3" xfId="1032" xr:uid="{00000000-0005-0000-0000-0000BB030000}"/>
    <cellStyle name="Výstup 3 4" xfId="1033" xr:uid="{00000000-0005-0000-0000-0000BC030000}"/>
    <cellStyle name="Výstup 3 5" xfId="1034" xr:uid="{00000000-0005-0000-0000-0000BD030000}"/>
    <cellStyle name="Výstup 3 6" xfId="1035" xr:uid="{00000000-0005-0000-0000-0000BE030000}"/>
    <cellStyle name="Výstup 4" xfId="603" xr:uid="{00000000-0005-0000-0000-0000BF030000}"/>
    <cellStyle name="Výstup 4 2" xfId="738" xr:uid="{00000000-0005-0000-0000-0000C0030000}"/>
    <cellStyle name="Výstup 4 2 2" xfId="1036" xr:uid="{00000000-0005-0000-0000-0000C1030000}"/>
    <cellStyle name="Výstup 4 2 3" xfId="1037" xr:uid="{00000000-0005-0000-0000-0000C2030000}"/>
    <cellStyle name="Výstup 4 2 4" xfId="1038" xr:uid="{00000000-0005-0000-0000-0000C3030000}"/>
    <cellStyle name="Výstup 4 2 5" xfId="1039" xr:uid="{00000000-0005-0000-0000-0000C4030000}"/>
    <cellStyle name="Výstup 4 3" xfId="1040" xr:uid="{00000000-0005-0000-0000-0000C5030000}"/>
    <cellStyle name="Výstup 4 4" xfId="1041" xr:uid="{00000000-0005-0000-0000-0000C6030000}"/>
    <cellStyle name="Výstup 4 5" xfId="1042" xr:uid="{00000000-0005-0000-0000-0000C7030000}"/>
    <cellStyle name="Výstup 4 6" xfId="1043" xr:uid="{00000000-0005-0000-0000-0000C8030000}"/>
    <cellStyle name="Výstup 5" xfId="604" xr:uid="{00000000-0005-0000-0000-0000C9030000}"/>
    <cellStyle name="Výstup 5 2" xfId="739" xr:uid="{00000000-0005-0000-0000-0000CA030000}"/>
    <cellStyle name="Výstup 5 2 2" xfId="1044" xr:uid="{00000000-0005-0000-0000-0000CB030000}"/>
    <cellStyle name="Výstup 5 2 3" xfId="1045" xr:uid="{00000000-0005-0000-0000-0000CC030000}"/>
    <cellStyle name="Výstup 5 2 4" xfId="1046" xr:uid="{00000000-0005-0000-0000-0000CD030000}"/>
    <cellStyle name="Výstup 5 2 5" xfId="1047" xr:uid="{00000000-0005-0000-0000-0000CE030000}"/>
    <cellStyle name="Výstup 5 3" xfId="1048" xr:uid="{00000000-0005-0000-0000-0000CF030000}"/>
    <cellStyle name="Výstup 5 4" xfId="1049" xr:uid="{00000000-0005-0000-0000-0000D0030000}"/>
    <cellStyle name="Výstup 5 5" xfId="1050" xr:uid="{00000000-0005-0000-0000-0000D1030000}"/>
    <cellStyle name="Výstup 5 6" xfId="1051" xr:uid="{00000000-0005-0000-0000-0000D2030000}"/>
    <cellStyle name="Výstup 6" xfId="605" xr:uid="{00000000-0005-0000-0000-0000D3030000}"/>
    <cellStyle name="Výstup 6 2" xfId="740" xr:uid="{00000000-0005-0000-0000-0000D4030000}"/>
    <cellStyle name="Výstup 6 2 2" xfId="1052" xr:uid="{00000000-0005-0000-0000-0000D5030000}"/>
    <cellStyle name="Výstup 6 2 3" xfId="1053" xr:uid="{00000000-0005-0000-0000-0000D6030000}"/>
    <cellStyle name="Výstup 6 2 4" xfId="1054" xr:uid="{00000000-0005-0000-0000-0000D7030000}"/>
    <cellStyle name="Výstup 6 2 5" xfId="1055" xr:uid="{00000000-0005-0000-0000-0000D8030000}"/>
    <cellStyle name="Výstup 6 3" xfId="1056" xr:uid="{00000000-0005-0000-0000-0000D9030000}"/>
    <cellStyle name="Výstup 6 4" xfId="1057" xr:uid="{00000000-0005-0000-0000-0000DA030000}"/>
    <cellStyle name="Výstup 6 5" xfId="1058" xr:uid="{00000000-0005-0000-0000-0000DB030000}"/>
    <cellStyle name="Výstup 6 6" xfId="1059" xr:uid="{00000000-0005-0000-0000-0000DC030000}"/>
    <cellStyle name="Výstup 7" xfId="606" xr:uid="{00000000-0005-0000-0000-0000DD030000}"/>
    <cellStyle name="Výstup 7 2" xfId="741" xr:uid="{00000000-0005-0000-0000-0000DE030000}"/>
    <cellStyle name="Výstup 7 2 2" xfId="1060" xr:uid="{00000000-0005-0000-0000-0000DF030000}"/>
    <cellStyle name="Výstup 7 2 3" xfId="1061" xr:uid="{00000000-0005-0000-0000-0000E0030000}"/>
    <cellStyle name="Výstup 7 2 4" xfId="1062" xr:uid="{00000000-0005-0000-0000-0000E1030000}"/>
    <cellStyle name="Výstup 7 2 5" xfId="1063" xr:uid="{00000000-0005-0000-0000-0000E2030000}"/>
    <cellStyle name="Výstup 7 3" xfId="1064" xr:uid="{00000000-0005-0000-0000-0000E3030000}"/>
    <cellStyle name="Výstup 7 4" xfId="1065" xr:uid="{00000000-0005-0000-0000-0000E4030000}"/>
    <cellStyle name="Výstup 7 5" xfId="1066" xr:uid="{00000000-0005-0000-0000-0000E5030000}"/>
    <cellStyle name="Výstup 7 6" xfId="1067" xr:uid="{00000000-0005-0000-0000-0000E6030000}"/>
    <cellStyle name="Výstup 8" xfId="607" xr:uid="{00000000-0005-0000-0000-0000E7030000}"/>
    <cellStyle name="Výstup 8 2" xfId="742" xr:uid="{00000000-0005-0000-0000-0000E8030000}"/>
    <cellStyle name="Výstup 8 2 2" xfId="1068" xr:uid="{00000000-0005-0000-0000-0000E9030000}"/>
    <cellStyle name="Výstup 8 2 3" xfId="1069" xr:uid="{00000000-0005-0000-0000-0000EA030000}"/>
    <cellStyle name="Výstup 8 2 4" xfId="1070" xr:uid="{00000000-0005-0000-0000-0000EB030000}"/>
    <cellStyle name="Výstup 8 2 5" xfId="1071" xr:uid="{00000000-0005-0000-0000-0000EC030000}"/>
    <cellStyle name="Výstup 8 3" xfId="1072" xr:uid="{00000000-0005-0000-0000-0000ED030000}"/>
    <cellStyle name="Výstup 8 4" xfId="1073" xr:uid="{00000000-0005-0000-0000-0000EE030000}"/>
    <cellStyle name="Výstup 8 5" xfId="1074" xr:uid="{00000000-0005-0000-0000-0000EF030000}"/>
    <cellStyle name="Výstup 8 6" xfId="1075" xr:uid="{00000000-0005-0000-0000-0000F0030000}"/>
    <cellStyle name="Výstup 9" xfId="608" xr:uid="{00000000-0005-0000-0000-0000F1030000}"/>
    <cellStyle name="Výstup 9 2" xfId="743" xr:uid="{00000000-0005-0000-0000-0000F2030000}"/>
    <cellStyle name="Výstup 9 2 2" xfId="1076" xr:uid="{00000000-0005-0000-0000-0000F3030000}"/>
    <cellStyle name="Výstup 9 2 3" xfId="1077" xr:uid="{00000000-0005-0000-0000-0000F4030000}"/>
    <cellStyle name="Výstup 9 2 4" xfId="1078" xr:uid="{00000000-0005-0000-0000-0000F5030000}"/>
    <cellStyle name="Výstup 9 2 5" xfId="1079" xr:uid="{00000000-0005-0000-0000-0000F6030000}"/>
    <cellStyle name="Výstup 9 3" xfId="1080" xr:uid="{00000000-0005-0000-0000-0000F7030000}"/>
    <cellStyle name="Výstup 9 4" xfId="1081" xr:uid="{00000000-0005-0000-0000-0000F8030000}"/>
    <cellStyle name="Výstup 9 5" xfId="1082" xr:uid="{00000000-0005-0000-0000-0000F9030000}"/>
    <cellStyle name="Výstup 9 6" xfId="1083" xr:uid="{00000000-0005-0000-0000-0000FA030000}"/>
    <cellStyle name="Vysvětlující text 2" xfId="609" xr:uid="{00000000-0005-0000-0000-0000FB030000}"/>
    <cellStyle name="Vysvětlující text 3" xfId="610" xr:uid="{00000000-0005-0000-0000-0000FC030000}"/>
    <cellStyle name="Vysvětlující text 4" xfId="611" xr:uid="{00000000-0005-0000-0000-0000FD030000}"/>
    <cellStyle name="Vysvětlující text 5" xfId="612" xr:uid="{00000000-0005-0000-0000-0000FE030000}"/>
    <cellStyle name="Vysvětlující text 6" xfId="613" xr:uid="{00000000-0005-0000-0000-0000FF030000}"/>
    <cellStyle name="Vysvětlující text 7" xfId="614" xr:uid="{00000000-0005-0000-0000-000000040000}"/>
    <cellStyle name="Vysvětlující text 8" xfId="615" xr:uid="{00000000-0005-0000-0000-000001040000}"/>
    <cellStyle name="Vysvětlující text 9" xfId="616" xr:uid="{00000000-0005-0000-0000-000002040000}"/>
    <cellStyle name="vzorce" xfId="617" xr:uid="{00000000-0005-0000-0000-000003040000}"/>
    <cellStyle name="Záhlaví 1" xfId="618" xr:uid="{00000000-0005-0000-0000-000004040000}"/>
    <cellStyle name="Záhlaví 1 2" xfId="619" xr:uid="{00000000-0005-0000-0000-000005040000}"/>
    <cellStyle name="Záhlaví 1 3" xfId="620" xr:uid="{00000000-0005-0000-0000-000006040000}"/>
    <cellStyle name="Záhlaví 1 4" xfId="621" xr:uid="{00000000-0005-0000-0000-000007040000}"/>
    <cellStyle name="Záhlaví 1 5" xfId="622" xr:uid="{00000000-0005-0000-0000-000008040000}"/>
    <cellStyle name="Záhlaví 1_0902 tabulky do vlády" xfId="623" xr:uid="{00000000-0005-0000-0000-000009040000}"/>
    <cellStyle name="Záhlaví 2" xfId="624" xr:uid="{00000000-0005-0000-0000-00000A040000}"/>
    <cellStyle name="Záhlaví 2 2" xfId="625" xr:uid="{00000000-0005-0000-0000-00000B040000}"/>
    <cellStyle name="Záhlaví 2 3" xfId="626" xr:uid="{00000000-0005-0000-0000-00000C040000}"/>
    <cellStyle name="Záhlaví 2 4" xfId="627" xr:uid="{00000000-0005-0000-0000-00000D040000}"/>
    <cellStyle name="Záhlaví 2 5" xfId="628" xr:uid="{00000000-0005-0000-0000-00000E040000}"/>
    <cellStyle name="Záhlaví 2_0902 tabulky do vlády" xfId="629" xr:uid="{00000000-0005-0000-0000-00000F040000}"/>
    <cellStyle name="Zvýraznění 1 2" xfId="630" xr:uid="{00000000-0005-0000-0000-000010040000}"/>
    <cellStyle name="Zvýraznění 1 3" xfId="631" xr:uid="{00000000-0005-0000-0000-000011040000}"/>
    <cellStyle name="Zvýraznění 1 4" xfId="632" xr:uid="{00000000-0005-0000-0000-000012040000}"/>
    <cellStyle name="Zvýraznění 1 5" xfId="633" xr:uid="{00000000-0005-0000-0000-000013040000}"/>
    <cellStyle name="Zvýraznění 1 6" xfId="634" xr:uid="{00000000-0005-0000-0000-000014040000}"/>
    <cellStyle name="Zvýraznění 1 7" xfId="635" xr:uid="{00000000-0005-0000-0000-000015040000}"/>
    <cellStyle name="Zvýraznění 1 8" xfId="636" xr:uid="{00000000-0005-0000-0000-000016040000}"/>
    <cellStyle name="Zvýraznění 1 9" xfId="637" xr:uid="{00000000-0005-0000-0000-000017040000}"/>
    <cellStyle name="Zvýraznění 2 2" xfId="638" xr:uid="{00000000-0005-0000-0000-000018040000}"/>
    <cellStyle name="Zvýraznění 2 3" xfId="639" xr:uid="{00000000-0005-0000-0000-000019040000}"/>
    <cellStyle name="Zvýraznění 2 4" xfId="640" xr:uid="{00000000-0005-0000-0000-00001A040000}"/>
    <cellStyle name="Zvýraznění 2 5" xfId="641" xr:uid="{00000000-0005-0000-0000-00001B040000}"/>
    <cellStyle name="Zvýraznění 2 6" xfId="642" xr:uid="{00000000-0005-0000-0000-00001C040000}"/>
    <cellStyle name="Zvýraznění 2 7" xfId="643" xr:uid="{00000000-0005-0000-0000-00001D040000}"/>
    <cellStyle name="Zvýraznění 2 8" xfId="644" xr:uid="{00000000-0005-0000-0000-00001E040000}"/>
    <cellStyle name="Zvýraznění 2 9" xfId="645" xr:uid="{00000000-0005-0000-0000-00001F040000}"/>
    <cellStyle name="Zvýraznění 3 2" xfId="646" xr:uid="{00000000-0005-0000-0000-000020040000}"/>
    <cellStyle name="Zvýraznění 3 3" xfId="647" xr:uid="{00000000-0005-0000-0000-000021040000}"/>
    <cellStyle name="Zvýraznění 3 4" xfId="648" xr:uid="{00000000-0005-0000-0000-000022040000}"/>
    <cellStyle name="Zvýraznění 3 5" xfId="649" xr:uid="{00000000-0005-0000-0000-000023040000}"/>
    <cellStyle name="Zvýraznění 3 6" xfId="650" xr:uid="{00000000-0005-0000-0000-000024040000}"/>
    <cellStyle name="Zvýraznění 3 7" xfId="651" xr:uid="{00000000-0005-0000-0000-000025040000}"/>
    <cellStyle name="Zvýraznění 3 8" xfId="652" xr:uid="{00000000-0005-0000-0000-000026040000}"/>
    <cellStyle name="Zvýraznění 3 9" xfId="653" xr:uid="{00000000-0005-0000-0000-000027040000}"/>
    <cellStyle name="Zvýraznění 4 2" xfId="654" xr:uid="{00000000-0005-0000-0000-000028040000}"/>
    <cellStyle name="Zvýraznění 4 3" xfId="655" xr:uid="{00000000-0005-0000-0000-000029040000}"/>
    <cellStyle name="Zvýraznění 4 4" xfId="656" xr:uid="{00000000-0005-0000-0000-00002A040000}"/>
    <cellStyle name="Zvýraznění 4 5" xfId="657" xr:uid="{00000000-0005-0000-0000-00002B040000}"/>
    <cellStyle name="Zvýraznění 4 6" xfId="658" xr:uid="{00000000-0005-0000-0000-00002C040000}"/>
    <cellStyle name="Zvýraznění 4 7" xfId="659" xr:uid="{00000000-0005-0000-0000-00002D040000}"/>
    <cellStyle name="Zvýraznění 4 8" xfId="660" xr:uid="{00000000-0005-0000-0000-00002E040000}"/>
    <cellStyle name="Zvýraznění 4 9" xfId="661" xr:uid="{00000000-0005-0000-0000-00002F040000}"/>
    <cellStyle name="Zvýraznění 5 2" xfId="662" xr:uid="{00000000-0005-0000-0000-000030040000}"/>
    <cellStyle name="Zvýraznění 5 3" xfId="663" xr:uid="{00000000-0005-0000-0000-000031040000}"/>
    <cellStyle name="Zvýraznění 5 4" xfId="664" xr:uid="{00000000-0005-0000-0000-000032040000}"/>
    <cellStyle name="Zvýraznění 5 5" xfId="665" xr:uid="{00000000-0005-0000-0000-000033040000}"/>
    <cellStyle name="Zvýraznění 5 6" xfId="666" xr:uid="{00000000-0005-0000-0000-000034040000}"/>
    <cellStyle name="Zvýraznění 5 7" xfId="667" xr:uid="{00000000-0005-0000-0000-000035040000}"/>
    <cellStyle name="Zvýraznění 5 8" xfId="668" xr:uid="{00000000-0005-0000-0000-000036040000}"/>
    <cellStyle name="Zvýraznění 5 9" xfId="669" xr:uid="{00000000-0005-0000-0000-000037040000}"/>
    <cellStyle name="Zvýraznění 6 2" xfId="670" xr:uid="{00000000-0005-0000-0000-000038040000}"/>
    <cellStyle name="Zvýraznění 6 3" xfId="671" xr:uid="{00000000-0005-0000-0000-000039040000}"/>
    <cellStyle name="Zvýraznění 6 4" xfId="672" xr:uid="{00000000-0005-0000-0000-00003A040000}"/>
    <cellStyle name="Zvýraznění 6 5" xfId="673" xr:uid="{00000000-0005-0000-0000-00003B040000}"/>
    <cellStyle name="Zvýraznění 6 6" xfId="674" xr:uid="{00000000-0005-0000-0000-00003C040000}"/>
    <cellStyle name="Zvýraznění 6 7" xfId="675" xr:uid="{00000000-0005-0000-0000-00003D040000}"/>
    <cellStyle name="Zvýraznění 6 8" xfId="676" xr:uid="{00000000-0005-0000-0000-00003E040000}"/>
    <cellStyle name="Zvýraznění 6 9" xfId="677" xr:uid="{00000000-0005-0000-0000-00003F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1</xdr:row>
      <xdr:rowOff>127843</xdr:rowOff>
    </xdr:from>
    <xdr:ext cx="8178800" cy="5564652"/>
    <xdr:pic>
      <xdr:nvPicPr>
        <xdr:cNvPr id="2" name="Obrázek 1">
          <a:extLst>
            <a:ext uri="{FF2B5EF4-FFF2-40B4-BE49-F238E27FC236}">
              <a16:creationId xmlns:a16="http://schemas.microsoft.com/office/drawing/2014/main" id="{86CD6E72-E343-4305-9776-C992C5F9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24693"/>
          <a:ext cx="8178800" cy="556465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e.blahova/AppData/Local/Microsoft/Windows/INetCache/Content.Outlook/6GLQ180X/Tabulka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tabSelected="1" zoomScaleNormal="100" workbookViewId="0"/>
  </sheetViews>
  <sheetFormatPr defaultRowHeight="14.5" x14ac:dyDescent="0.35"/>
  <cols>
    <col min="1" max="1" width="39.54296875" style="5" bestFit="1" customWidth="1"/>
    <col min="2" max="255" width="9.1796875" style="5"/>
    <col min="256" max="257" width="23.7265625" style="5" customWidth="1"/>
    <col min="258" max="511" width="9.1796875" style="5"/>
    <col min="512" max="513" width="23.7265625" style="5" customWidth="1"/>
    <col min="514" max="767" width="9.1796875" style="5"/>
    <col min="768" max="769" width="23.7265625" style="5" customWidth="1"/>
    <col min="770" max="1023" width="9.1796875" style="5"/>
    <col min="1024" max="1025" width="23.7265625" style="5" customWidth="1"/>
    <col min="1026" max="1279" width="9.1796875" style="5"/>
    <col min="1280" max="1281" width="23.7265625" style="5" customWidth="1"/>
    <col min="1282" max="1535" width="9.1796875" style="5"/>
    <col min="1536" max="1537" width="23.7265625" style="5" customWidth="1"/>
    <col min="1538" max="1791" width="9.1796875" style="5"/>
    <col min="1792" max="1793" width="23.7265625" style="5" customWidth="1"/>
    <col min="1794" max="2047" width="9.1796875" style="5"/>
    <col min="2048" max="2049" width="23.7265625" style="5" customWidth="1"/>
    <col min="2050" max="2303" width="9.1796875" style="5"/>
    <col min="2304" max="2305" width="23.7265625" style="5" customWidth="1"/>
    <col min="2306" max="2559" width="9.1796875" style="5"/>
    <col min="2560" max="2561" width="23.7265625" style="5" customWidth="1"/>
    <col min="2562" max="2815" width="9.1796875" style="5"/>
    <col min="2816" max="2817" width="23.7265625" style="5" customWidth="1"/>
    <col min="2818" max="3071" width="9.1796875" style="5"/>
    <col min="3072" max="3073" width="23.7265625" style="5" customWidth="1"/>
    <col min="3074" max="3327" width="9.1796875" style="5"/>
    <col min="3328" max="3329" width="23.7265625" style="5" customWidth="1"/>
    <col min="3330" max="3583" width="9.1796875" style="5"/>
    <col min="3584" max="3585" width="23.7265625" style="5" customWidth="1"/>
    <col min="3586" max="3839" width="9.1796875" style="5"/>
    <col min="3840" max="3841" width="23.7265625" style="5" customWidth="1"/>
    <col min="3842" max="4095" width="9.1796875" style="5"/>
    <col min="4096" max="4097" width="23.7265625" style="5" customWidth="1"/>
    <col min="4098" max="4351" width="9.1796875" style="5"/>
    <col min="4352" max="4353" width="23.7265625" style="5" customWidth="1"/>
    <col min="4354" max="4607" width="9.1796875" style="5"/>
    <col min="4608" max="4609" width="23.7265625" style="5" customWidth="1"/>
    <col min="4610" max="4863" width="9.1796875" style="5"/>
    <col min="4864" max="4865" width="23.7265625" style="5" customWidth="1"/>
    <col min="4866" max="5119" width="9.1796875" style="5"/>
    <col min="5120" max="5121" width="23.7265625" style="5" customWidth="1"/>
    <col min="5122" max="5375" width="9.1796875" style="5"/>
    <col min="5376" max="5377" width="23.7265625" style="5" customWidth="1"/>
    <col min="5378" max="5631" width="9.1796875" style="5"/>
    <col min="5632" max="5633" width="23.7265625" style="5" customWidth="1"/>
    <col min="5634" max="5887" width="9.1796875" style="5"/>
    <col min="5888" max="5889" width="23.7265625" style="5" customWidth="1"/>
    <col min="5890" max="6143" width="9.1796875" style="5"/>
    <col min="6144" max="6145" width="23.7265625" style="5" customWidth="1"/>
    <col min="6146" max="6399" width="9.1796875" style="5"/>
    <col min="6400" max="6401" width="23.7265625" style="5" customWidth="1"/>
    <col min="6402" max="6655" width="9.1796875" style="5"/>
    <col min="6656" max="6657" width="23.7265625" style="5" customWidth="1"/>
    <col min="6658" max="6911" width="9.1796875" style="5"/>
    <col min="6912" max="6913" width="23.7265625" style="5" customWidth="1"/>
    <col min="6914" max="7167" width="9.1796875" style="5"/>
    <col min="7168" max="7169" width="23.7265625" style="5" customWidth="1"/>
    <col min="7170" max="7423" width="9.1796875" style="5"/>
    <col min="7424" max="7425" width="23.7265625" style="5" customWidth="1"/>
    <col min="7426" max="7679" width="9.1796875" style="5"/>
    <col min="7680" max="7681" width="23.7265625" style="5" customWidth="1"/>
    <col min="7682" max="7935" width="9.1796875" style="5"/>
    <col min="7936" max="7937" width="23.7265625" style="5" customWidth="1"/>
    <col min="7938" max="8191" width="9.1796875" style="5"/>
    <col min="8192" max="8193" width="23.7265625" style="5" customWidth="1"/>
    <col min="8194" max="8447" width="9.1796875" style="5"/>
    <col min="8448" max="8449" width="23.7265625" style="5" customWidth="1"/>
    <col min="8450" max="8703" width="9.1796875" style="5"/>
    <col min="8704" max="8705" width="23.7265625" style="5" customWidth="1"/>
    <col min="8706" max="8959" width="9.1796875" style="5"/>
    <col min="8960" max="8961" width="23.7265625" style="5" customWidth="1"/>
    <col min="8962" max="9215" width="9.1796875" style="5"/>
    <col min="9216" max="9217" width="23.7265625" style="5" customWidth="1"/>
    <col min="9218" max="9471" width="9.1796875" style="5"/>
    <col min="9472" max="9473" width="23.7265625" style="5" customWidth="1"/>
    <col min="9474" max="9727" width="9.1796875" style="5"/>
    <col min="9728" max="9729" width="23.7265625" style="5" customWidth="1"/>
    <col min="9730" max="9983" width="9.1796875" style="5"/>
    <col min="9984" max="9985" width="23.7265625" style="5" customWidth="1"/>
    <col min="9986" max="10239" width="9.1796875" style="5"/>
    <col min="10240" max="10241" width="23.7265625" style="5" customWidth="1"/>
    <col min="10242" max="10495" width="9.1796875" style="5"/>
    <col min="10496" max="10497" width="23.7265625" style="5" customWidth="1"/>
    <col min="10498" max="10751" width="9.1796875" style="5"/>
    <col min="10752" max="10753" width="23.7265625" style="5" customWidth="1"/>
    <col min="10754" max="11007" width="9.1796875" style="5"/>
    <col min="11008" max="11009" width="23.7265625" style="5" customWidth="1"/>
    <col min="11010" max="11263" width="9.1796875" style="5"/>
    <col min="11264" max="11265" width="23.7265625" style="5" customWidth="1"/>
    <col min="11266" max="11519" width="9.1796875" style="5"/>
    <col min="11520" max="11521" width="23.7265625" style="5" customWidth="1"/>
    <col min="11522" max="11775" width="9.1796875" style="5"/>
    <col min="11776" max="11777" width="23.7265625" style="5" customWidth="1"/>
    <col min="11778" max="12031" width="9.1796875" style="5"/>
    <col min="12032" max="12033" width="23.7265625" style="5" customWidth="1"/>
    <col min="12034" max="12287" width="9.1796875" style="5"/>
    <col min="12288" max="12289" width="23.7265625" style="5" customWidth="1"/>
    <col min="12290" max="12543" width="9.1796875" style="5"/>
    <col min="12544" max="12545" width="23.7265625" style="5" customWidth="1"/>
    <col min="12546" max="12799" width="9.1796875" style="5"/>
    <col min="12800" max="12801" width="23.7265625" style="5" customWidth="1"/>
    <col min="12802" max="13055" width="9.1796875" style="5"/>
    <col min="13056" max="13057" width="23.7265625" style="5" customWidth="1"/>
    <col min="13058" max="13311" width="9.1796875" style="5"/>
    <col min="13312" max="13313" width="23.7265625" style="5" customWidth="1"/>
    <col min="13314" max="13567" width="9.1796875" style="5"/>
    <col min="13568" max="13569" width="23.7265625" style="5" customWidth="1"/>
    <col min="13570" max="13823" width="9.1796875" style="5"/>
    <col min="13824" max="13825" width="23.7265625" style="5" customWidth="1"/>
    <col min="13826" max="14079" width="9.1796875" style="5"/>
    <col min="14080" max="14081" width="23.7265625" style="5" customWidth="1"/>
    <col min="14082" max="14335" width="9.1796875" style="5"/>
    <col min="14336" max="14337" width="23.7265625" style="5" customWidth="1"/>
    <col min="14338" max="14591" width="9.1796875" style="5"/>
    <col min="14592" max="14593" width="23.7265625" style="5" customWidth="1"/>
    <col min="14594" max="14847" width="9.1796875" style="5"/>
    <col min="14848" max="14849" width="23.7265625" style="5" customWidth="1"/>
    <col min="14850" max="15103" width="9.1796875" style="5"/>
    <col min="15104" max="15105" width="23.7265625" style="5" customWidth="1"/>
    <col min="15106" max="15359" width="9.1796875" style="5"/>
    <col min="15360" max="15361" width="23.7265625" style="5" customWidth="1"/>
    <col min="15362" max="15615" width="9.1796875" style="5"/>
    <col min="15616" max="15617" width="23.7265625" style="5" customWidth="1"/>
    <col min="15618" max="15871" width="9.1796875" style="5"/>
    <col min="15872" max="15873" width="23.7265625" style="5" customWidth="1"/>
    <col min="15874" max="16127" width="9.1796875" style="5"/>
    <col min="16128" max="16129" width="23.7265625" style="5" customWidth="1"/>
    <col min="16130" max="16384" width="9.1796875" style="5"/>
  </cols>
  <sheetData>
    <row r="1" spans="1:1" ht="28.5" x14ac:dyDescent="0.65">
      <c r="A1" s="423" t="s">
        <v>117</v>
      </c>
    </row>
    <row r="2" spans="1:1" ht="28.5" x14ac:dyDescent="0.65">
      <c r="A2" s="423"/>
    </row>
    <row r="3" spans="1:1" ht="28.5" x14ac:dyDescent="0.65">
      <c r="A3" s="423" t="s">
        <v>118</v>
      </c>
    </row>
    <row r="4" spans="1:1" x14ac:dyDescent="0.35">
      <c r="A4" s="6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8E8A-0E0F-4FBE-8E48-594AFFEA40BB}">
  <sheetPr>
    <pageSetUpPr fitToPage="1"/>
  </sheetPr>
  <dimension ref="A1:I29"/>
  <sheetViews>
    <sheetView zoomScaleNormal="100" workbookViewId="0">
      <selection activeCell="A27" sqref="A27"/>
    </sheetView>
  </sheetViews>
  <sheetFormatPr defaultColWidth="9.1796875" defaultRowHeight="15.5" x14ac:dyDescent="0.35"/>
  <cols>
    <col min="1" max="1" width="21.1796875" style="252" customWidth="1"/>
    <col min="2" max="8" width="11.7265625" style="252" customWidth="1"/>
    <col min="9" max="9" width="14.54296875" style="252" customWidth="1"/>
    <col min="10" max="16384" width="9.1796875" style="252"/>
  </cols>
  <sheetData>
    <row r="1" spans="1:9" s="249" customFormat="1" ht="15" customHeight="1" x14ac:dyDescent="0.35">
      <c r="A1" s="271"/>
      <c r="B1" s="271"/>
      <c r="C1" s="271"/>
      <c r="D1" s="271"/>
      <c r="E1" s="271"/>
      <c r="F1" s="271"/>
      <c r="G1" s="271"/>
      <c r="H1" s="271"/>
      <c r="I1" s="272" t="s">
        <v>116</v>
      </c>
    </row>
    <row r="2" spans="1:9" s="249" customFormat="1" ht="8.25" customHeight="1" x14ac:dyDescent="0.35">
      <c r="A2" s="271"/>
      <c r="B2" s="271"/>
      <c r="C2" s="271"/>
      <c r="D2" s="271"/>
      <c r="E2" s="271"/>
      <c r="F2" s="271"/>
      <c r="G2" s="271"/>
      <c r="H2" s="271"/>
      <c r="I2" s="271"/>
    </row>
    <row r="3" spans="1:9" s="249" customFormat="1" ht="20.149999999999999" customHeight="1" x14ac:dyDescent="0.35">
      <c r="A3" s="931" t="s">
        <v>115</v>
      </c>
      <c r="B3" s="932"/>
      <c r="C3" s="932"/>
      <c r="D3" s="932"/>
      <c r="E3" s="932"/>
      <c r="F3" s="932"/>
      <c r="G3" s="932"/>
      <c r="H3" s="932"/>
      <c r="I3" s="932"/>
    </row>
    <row r="4" spans="1:9" s="249" customFormat="1" ht="20.149999999999999" customHeight="1" x14ac:dyDescent="0.35">
      <c r="A4" s="933" t="s">
        <v>21</v>
      </c>
      <c r="B4" s="934"/>
      <c r="C4" s="934"/>
      <c r="D4" s="934"/>
      <c r="E4" s="934"/>
      <c r="F4" s="934"/>
      <c r="G4" s="934"/>
      <c r="H4" s="934"/>
      <c r="I4" s="934"/>
    </row>
    <row r="5" spans="1:9" s="249" customFormat="1" ht="10" customHeight="1" thickBot="1" x14ac:dyDescent="0.4">
      <c r="A5" s="271"/>
      <c r="B5" s="271"/>
      <c r="C5" s="271"/>
      <c r="D5" s="271"/>
      <c r="E5" s="271"/>
      <c r="F5" s="271"/>
      <c r="G5" s="271"/>
      <c r="H5" s="271"/>
      <c r="I5" s="271"/>
    </row>
    <row r="6" spans="1:9" ht="51.75" customHeight="1" thickTop="1" x14ac:dyDescent="0.35">
      <c r="A6" s="935" t="s">
        <v>5</v>
      </c>
      <c r="B6" s="938" t="s">
        <v>98</v>
      </c>
      <c r="C6" s="939"/>
      <c r="D6" s="940" t="s">
        <v>19</v>
      </c>
      <c r="E6" s="941"/>
      <c r="F6" s="942" t="s">
        <v>396</v>
      </c>
      <c r="G6" s="943"/>
      <c r="H6" s="944"/>
      <c r="I6" s="945" t="s">
        <v>397</v>
      </c>
    </row>
    <row r="7" spans="1:9" ht="50.15" customHeight="1" x14ac:dyDescent="0.35">
      <c r="A7" s="936"/>
      <c r="B7" s="796" t="s">
        <v>380</v>
      </c>
      <c r="C7" s="795" t="s">
        <v>381</v>
      </c>
      <c r="D7" s="794" t="s">
        <v>264</v>
      </c>
      <c r="E7" s="793" t="s">
        <v>273</v>
      </c>
      <c r="F7" s="947" t="s">
        <v>16</v>
      </c>
      <c r="G7" s="906" t="s">
        <v>394</v>
      </c>
      <c r="H7" s="949"/>
      <c r="I7" s="946"/>
    </row>
    <row r="8" spans="1:9" ht="18" customHeight="1" thickBot="1" x14ac:dyDescent="0.4">
      <c r="A8" s="937"/>
      <c r="B8" s="792" t="s">
        <v>11</v>
      </c>
      <c r="C8" s="273" t="s">
        <v>11</v>
      </c>
      <c r="D8" s="274" t="s">
        <v>13</v>
      </c>
      <c r="E8" s="791" t="s">
        <v>13</v>
      </c>
      <c r="F8" s="948"/>
      <c r="G8" s="790" t="s">
        <v>16</v>
      </c>
      <c r="H8" s="522" t="s">
        <v>114</v>
      </c>
      <c r="I8" s="275" t="s">
        <v>114</v>
      </c>
    </row>
    <row r="9" spans="1:9" ht="18" customHeight="1" thickTop="1" x14ac:dyDescent="0.35">
      <c r="A9" s="276" t="s">
        <v>7</v>
      </c>
      <c r="B9" s="277">
        <v>41742</v>
      </c>
      <c r="C9" s="278">
        <v>42811</v>
      </c>
      <c r="D9" s="279">
        <v>102.6</v>
      </c>
      <c r="E9" s="549">
        <v>99.3</v>
      </c>
      <c r="F9" s="280">
        <v>844.8</v>
      </c>
      <c r="G9" s="281">
        <v>-6.6</v>
      </c>
      <c r="H9" s="282">
        <v>-0.79999999999999716</v>
      </c>
      <c r="I9" s="283">
        <v>3.4</v>
      </c>
    </row>
    <row r="10" spans="1:9" ht="18" customHeight="1" x14ac:dyDescent="0.35">
      <c r="A10" s="789" t="s">
        <v>113</v>
      </c>
      <c r="B10" s="788">
        <v>34358</v>
      </c>
      <c r="C10" s="787">
        <v>35377</v>
      </c>
      <c r="D10" s="786">
        <v>103</v>
      </c>
      <c r="E10" s="785">
        <v>99.7</v>
      </c>
      <c r="F10" s="784">
        <v>399</v>
      </c>
      <c r="G10" s="783">
        <v>-8.4</v>
      </c>
      <c r="H10" s="782">
        <v>-2.0999999999999943</v>
      </c>
      <c r="I10" s="781">
        <v>3.3</v>
      </c>
    </row>
    <row r="11" spans="1:9" ht="18" customHeight="1" x14ac:dyDescent="0.35">
      <c r="A11" s="789" t="s">
        <v>112</v>
      </c>
      <c r="B11" s="788">
        <v>30170</v>
      </c>
      <c r="C11" s="787">
        <v>31551</v>
      </c>
      <c r="D11" s="786">
        <v>104.6</v>
      </c>
      <c r="E11" s="785">
        <v>101.3</v>
      </c>
      <c r="F11" s="784">
        <v>216.4</v>
      </c>
      <c r="G11" s="783">
        <v>-6.2</v>
      </c>
      <c r="H11" s="782">
        <v>-2.7999999999999972</v>
      </c>
      <c r="I11" s="781">
        <v>2.7</v>
      </c>
    </row>
    <row r="12" spans="1:9" ht="18" customHeight="1" x14ac:dyDescent="0.35">
      <c r="A12" s="789" t="s">
        <v>111</v>
      </c>
      <c r="B12" s="788">
        <v>32416</v>
      </c>
      <c r="C12" s="787">
        <v>33392</v>
      </c>
      <c r="D12" s="786">
        <v>103</v>
      </c>
      <c r="E12" s="785">
        <v>99.7</v>
      </c>
      <c r="F12" s="784">
        <v>208.2</v>
      </c>
      <c r="G12" s="783">
        <v>-6</v>
      </c>
      <c r="H12" s="782">
        <v>-2.7999999999999972</v>
      </c>
      <c r="I12" s="781">
        <v>3.2</v>
      </c>
    </row>
    <row r="13" spans="1:9" ht="18" customHeight="1" x14ac:dyDescent="0.35">
      <c r="A13" s="789" t="s">
        <v>110</v>
      </c>
      <c r="B13" s="788">
        <v>29220</v>
      </c>
      <c r="C13" s="787">
        <v>30188</v>
      </c>
      <c r="D13" s="786">
        <v>103.3</v>
      </c>
      <c r="E13" s="785">
        <v>100</v>
      </c>
      <c r="F13" s="784">
        <v>83.5</v>
      </c>
      <c r="G13" s="783">
        <v>-4.5</v>
      </c>
      <c r="H13" s="782">
        <v>-5.0999999999999943</v>
      </c>
      <c r="I13" s="781">
        <v>5</v>
      </c>
    </row>
    <row r="14" spans="1:9" ht="18" customHeight="1" x14ac:dyDescent="0.35">
      <c r="A14" s="789" t="s">
        <v>109</v>
      </c>
      <c r="B14" s="788">
        <v>30719</v>
      </c>
      <c r="C14" s="787">
        <v>32188</v>
      </c>
      <c r="D14" s="786">
        <v>104.8</v>
      </c>
      <c r="E14" s="785">
        <v>101.5</v>
      </c>
      <c r="F14" s="784">
        <v>243.1</v>
      </c>
      <c r="G14" s="783">
        <v>-7.9</v>
      </c>
      <c r="H14" s="782">
        <v>-3.2000000000000028</v>
      </c>
      <c r="I14" s="781">
        <v>5.4</v>
      </c>
    </row>
    <row r="15" spans="1:9" ht="18" customHeight="1" x14ac:dyDescent="0.35">
      <c r="A15" s="789" t="s">
        <v>108</v>
      </c>
      <c r="B15" s="788">
        <v>31054</v>
      </c>
      <c r="C15" s="787">
        <v>31740</v>
      </c>
      <c r="D15" s="786">
        <v>102.2</v>
      </c>
      <c r="E15" s="785">
        <v>98.9</v>
      </c>
      <c r="F15" s="784">
        <v>141.80000000000001</v>
      </c>
      <c r="G15" s="783">
        <v>-5.3</v>
      </c>
      <c r="H15" s="782">
        <v>-3.5999999999999943</v>
      </c>
      <c r="I15" s="781">
        <v>3.9</v>
      </c>
    </row>
    <row r="16" spans="1:9" ht="18" customHeight="1" x14ac:dyDescent="0.35">
      <c r="A16" s="789" t="s">
        <v>107</v>
      </c>
      <c r="B16" s="788">
        <v>31213</v>
      </c>
      <c r="C16" s="787">
        <v>32337</v>
      </c>
      <c r="D16" s="786">
        <v>103.6</v>
      </c>
      <c r="E16" s="785">
        <v>100.3</v>
      </c>
      <c r="F16" s="784">
        <v>190.7</v>
      </c>
      <c r="G16" s="783">
        <v>-6.3</v>
      </c>
      <c r="H16" s="782">
        <v>-3.2000000000000028</v>
      </c>
      <c r="I16" s="781">
        <v>2.9</v>
      </c>
    </row>
    <row r="17" spans="1:9" ht="18" customHeight="1" x14ac:dyDescent="0.35">
      <c r="A17" s="789" t="s">
        <v>106</v>
      </c>
      <c r="B17" s="788">
        <v>29765</v>
      </c>
      <c r="C17" s="787">
        <v>30994</v>
      </c>
      <c r="D17" s="786">
        <v>104.1</v>
      </c>
      <c r="E17" s="785">
        <v>100.8</v>
      </c>
      <c r="F17" s="784">
        <v>179.5</v>
      </c>
      <c r="G17" s="783">
        <v>-4.3</v>
      </c>
      <c r="H17" s="782">
        <v>-2.2999999999999972</v>
      </c>
      <c r="I17" s="781">
        <v>2.6</v>
      </c>
    </row>
    <row r="18" spans="1:9" ht="18" customHeight="1" x14ac:dyDescent="0.35">
      <c r="A18" s="789" t="s">
        <v>8</v>
      </c>
      <c r="B18" s="788">
        <v>30559</v>
      </c>
      <c r="C18" s="787">
        <v>31689</v>
      </c>
      <c r="D18" s="786">
        <v>103.7</v>
      </c>
      <c r="E18" s="785">
        <v>100.4</v>
      </c>
      <c r="F18" s="784">
        <v>170.2</v>
      </c>
      <c r="G18" s="783">
        <v>-5.0999999999999996</v>
      </c>
      <c r="H18" s="782">
        <v>-2.9000000000000057</v>
      </c>
      <c r="I18" s="781">
        <v>3</v>
      </c>
    </row>
    <row r="19" spans="1:9" ht="18" customHeight="1" x14ac:dyDescent="0.35">
      <c r="A19" s="789" t="s">
        <v>105</v>
      </c>
      <c r="B19" s="788">
        <v>32055</v>
      </c>
      <c r="C19" s="787">
        <v>33513</v>
      </c>
      <c r="D19" s="786">
        <v>104.5</v>
      </c>
      <c r="E19" s="785">
        <v>101.2</v>
      </c>
      <c r="F19" s="784">
        <v>456.3</v>
      </c>
      <c r="G19" s="783">
        <v>-12</v>
      </c>
      <c r="H19" s="782">
        <v>-2.5999999999999943</v>
      </c>
      <c r="I19" s="781">
        <v>4.2</v>
      </c>
    </row>
    <row r="20" spans="1:9" ht="18" customHeight="1" x14ac:dyDescent="0.35">
      <c r="A20" s="789" t="s">
        <v>104</v>
      </c>
      <c r="B20" s="788">
        <v>30056</v>
      </c>
      <c r="C20" s="787">
        <v>31323</v>
      </c>
      <c r="D20" s="786">
        <v>104.2</v>
      </c>
      <c r="E20" s="785">
        <v>100.9</v>
      </c>
      <c r="F20" s="784">
        <v>216.7</v>
      </c>
      <c r="G20" s="783">
        <v>-6.3</v>
      </c>
      <c r="H20" s="782">
        <v>-2.7999999999999972</v>
      </c>
      <c r="I20" s="781">
        <v>3.6</v>
      </c>
    </row>
    <row r="21" spans="1:9" ht="18" customHeight="1" x14ac:dyDescent="0.35">
      <c r="A21" s="789" t="s">
        <v>103</v>
      </c>
      <c r="B21" s="788">
        <v>29642</v>
      </c>
      <c r="C21" s="787">
        <v>30642</v>
      </c>
      <c r="D21" s="786">
        <v>103.4</v>
      </c>
      <c r="E21" s="785">
        <v>100.1</v>
      </c>
      <c r="F21" s="784">
        <v>202.5</v>
      </c>
      <c r="G21" s="783">
        <v>-5.7</v>
      </c>
      <c r="H21" s="782">
        <v>-2.7000000000000028</v>
      </c>
      <c r="I21" s="781">
        <v>2.9</v>
      </c>
    </row>
    <row r="22" spans="1:9" ht="18" customHeight="1" thickBot="1" x14ac:dyDescent="0.4">
      <c r="A22" s="780" t="s">
        <v>102</v>
      </c>
      <c r="B22" s="779">
        <v>30311</v>
      </c>
      <c r="C22" s="778">
        <v>31344</v>
      </c>
      <c r="D22" s="279">
        <v>103.4</v>
      </c>
      <c r="E22" s="777">
        <v>100.1</v>
      </c>
      <c r="F22" s="776">
        <v>423.1</v>
      </c>
      <c r="G22" s="775">
        <v>-17.3</v>
      </c>
      <c r="H22" s="774">
        <v>-3.9000000000000057</v>
      </c>
      <c r="I22" s="773">
        <v>5.4</v>
      </c>
    </row>
    <row r="23" spans="1:9" ht="25.5" customHeight="1" thickTop="1" thickBot="1" x14ac:dyDescent="0.4">
      <c r="A23" s="284" t="s">
        <v>274</v>
      </c>
      <c r="B23" s="285">
        <v>33423</v>
      </c>
      <c r="C23" s="286">
        <v>34611</v>
      </c>
      <c r="D23" s="287">
        <v>103.6</v>
      </c>
      <c r="E23" s="550">
        <v>100.3</v>
      </c>
      <c r="F23" s="288">
        <v>3977.6</v>
      </c>
      <c r="G23" s="289">
        <v>-102</v>
      </c>
      <c r="H23" s="290">
        <v>-2.5</v>
      </c>
      <c r="I23" s="291">
        <v>3.8</v>
      </c>
    </row>
    <row r="24" spans="1:9" s="292" customFormat="1" ht="9" customHeight="1" thickTop="1" x14ac:dyDescent="0.35">
      <c r="A24" s="294"/>
      <c r="B24" s="521"/>
      <c r="C24" s="521"/>
      <c r="D24" s="520"/>
      <c r="E24" s="520"/>
      <c r="F24" s="520"/>
      <c r="G24" s="520"/>
      <c r="H24" s="520"/>
      <c r="I24" s="520"/>
    </row>
    <row r="25" spans="1:9" s="292" customFormat="1" ht="15" customHeight="1" x14ac:dyDescent="0.35">
      <c r="A25" s="293" t="s">
        <v>391</v>
      </c>
      <c r="B25" s="294"/>
      <c r="C25" s="294"/>
      <c r="D25" s="294"/>
      <c r="E25" s="294"/>
      <c r="F25" s="294"/>
      <c r="G25" s="295"/>
      <c r="H25" s="294"/>
      <c r="I25" s="294"/>
    </row>
    <row r="26" spans="1:9" s="292" customFormat="1" ht="15" customHeight="1" x14ac:dyDescent="0.35">
      <c r="A26" s="296" t="s">
        <v>275</v>
      </c>
      <c r="B26" s="294"/>
      <c r="C26" s="294"/>
      <c r="D26" s="294"/>
      <c r="E26" s="294"/>
      <c r="F26" s="294"/>
      <c r="G26" s="295"/>
      <c r="H26" s="294"/>
      <c r="I26" s="294"/>
    </row>
    <row r="27" spans="1:9" s="292" customFormat="1" ht="15" customHeight="1" x14ac:dyDescent="0.35">
      <c r="A27" s="293" t="s">
        <v>276</v>
      </c>
      <c r="B27" s="294"/>
      <c r="C27" s="294"/>
      <c r="D27" s="294"/>
      <c r="E27" s="294"/>
      <c r="F27" s="294"/>
      <c r="G27" s="295"/>
      <c r="H27" s="294"/>
      <c r="I27" s="294"/>
    </row>
    <row r="28" spans="1:9" s="292" customFormat="1" ht="9" customHeight="1" x14ac:dyDescent="0.35">
      <c r="A28" s="293"/>
      <c r="B28" s="294"/>
      <c r="C28" s="294"/>
      <c r="D28" s="294"/>
      <c r="E28" s="294"/>
      <c r="F28" s="294"/>
      <c r="G28" s="294"/>
      <c r="H28" s="294"/>
      <c r="I28" s="294"/>
    </row>
    <row r="29" spans="1:9" s="292" customFormat="1" ht="15" customHeight="1" x14ac:dyDescent="0.35">
      <c r="A29" s="297" t="s">
        <v>101</v>
      </c>
      <c r="B29" s="294"/>
      <c r="C29" s="294"/>
      <c r="D29" s="294"/>
      <c r="E29" s="294"/>
      <c r="F29" s="294"/>
      <c r="G29" s="294"/>
      <c r="H29" s="294"/>
      <c r="I29" s="294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zoomScaleNormal="100" workbookViewId="0">
      <selection activeCell="A5" sqref="A5:A6"/>
    </sheetView>
  </sheetViews>
  <sheetFormatPr defaultRowHeight="15.5" x14ac:dyDescent="0.35"/>
  <cols>
    <col min="1" max="1" width="59.453125" style="8" customWidth="1"/>
    <col min="2" max="7" width="11.7265625" style="8" customWidth="1"/>
    <col min="8" max="167" width="9.1796875" style="8"/>
    <col min="168" max="168" width="47.7265625" style="8" customWidth="1"/>
    <col min="169" max="172" width="19.7265625" style="8" customWidth="1"/>
    <col min="173" max="423" width="9.1796875" style="8"/>
    <col min="424" max="424" width="47.7265625" style="8" customWidth="1"/>
    <col min="425" max="428" width="19.7265625" style="8" customWidth="1"/>
    <col min="429" max="679" width="9.1796875" style="8"/>
    <col min="680" max="680" width="47.7265625" style="8" customWidth="1"/>
    <col min="681" max="684" width="19.7265625" style="8" customWidth="1"/>
    <col min="685" max="935" width="9.1796875" style="8"/>
    <col min="936" max="936" width="47.7265625" style="8" customWidth="1"/>
    <col min="937" max="940" width="19.7265625" style="8" customWidth="1"/>
    <col min="941" max="1191" width="9.1796875" style="8"/>
    <col min="1192" max="1192" width="47.7265625" style="8" customWidth="1"/>
    <col min="1193" max="1196" width="19.7265625" style="8" customWidth="1"/>
    <col min="1197" max="1447" width="9.1796875" style="8"/>
    <col min="1448" max="1448" width="47.7265625" style="8" customWidth="1"/>
    <col min="1449" max="1452" width="19.7265625" style="8" customWidth="1"/>
    <col min="1453" max="1703" width="9.1796875" style="8"/>
    <col min="1704" max="1704" width="47.7265625" style="8" customWidth="1"/>
    <col min="1705" max="1708" width="19.7265625" style="8" customWidth="1"/>
    <col min="1709" max="1959" width="9.1796875" style="8"/>
    <col min="1960" max="1960" width="47.7265625" style="8" customWidth="1"/>
    <col min="1961" max="1964" width="19.7265625" style="8" customWidth="1"/>
    <col min="1965" max="2215" width="9.1796875" style="8"/>
    <col min="2216" max="2216" width="47.7265625" style="8" customWidth="1"/>
    <col min="2217" max="2220" width="19.7265625" style="8" customWidth="1"/>
    <col min="2221" max="2471" width="9.1796875" style="8"/>
    <col min="2472" max="2472" width="47.7265625" style="8" customWidth="1"/>
    <col min="2473" max="2476" width="19.7265625" style="8" customWidth="1"/>
    <col min="2477" max="2727" width="9.1796875" style="8"/>
    <col min="2728" max="2728" width="47.7265625" style="8" customWidth="1"/>
    <col min="2729" max="2732" width="19.7265625" style="8" customWidth="1"/>
    <col min="2733" max="2983" width="9.1796875" style="8"/>
    <col min="2984" max="2984" width="47.7265625" style="8" customWidth="1"/>
    <col min="2985" max="2988" width="19.7265625" style="8" customWidth="1"/>
    <col min="2989" max="3239" width="9.1796875" style="8"/>
    <col min="3240" max="3240" width="47.7265625" style="8" customWidth="1"/>
    <col min="3241" max="3244" width="19.7265625" style="8" customWidth="1"/>
    <col min="3245" max="3495" width="9.1796875" style="8"/>
    <col min="3496" max="3496" width="47.7265625" style="8" customWidth="1"/>
    <col min="3497" max="3500" width="19.7265625" style="8" customWidth="1"/>
    <col min="3501" max="3751" width="9.1796875" style="8"/>
    <col min="3752" max="3752" width="47.7265625" style="8" customWidth="1"/>
    <col min="3753" max="3756" width="19.7265625" style="8" customWidth="1"/>
    <col min="3757" max="4007" width="9.1796875" style="8"/>
    <col min="4008" max="4008" width="47.7265625" style="8" customWidth="1"/>
    <col min="4009" max="4012" width="19.7265625" style="8" customWidth="1"/>
    <col min="4013" max="4263" width="9.1796875" style="8"/>
    <col min="4264" max="4264" width="47.7265625" style="8" customWidth="1"/>
    <col min="4265" max="4268" width="19.7265625" style="8" customWidth="1"/>
    <col min="4269" max="4519" width="9.1796875" style="8"/>
    <col min="4520" max="4520" width="47.7265625" style="8" customWidth="1"/>
    <col min="4521" max="4524" width="19.7265625" style="8" customWidth="1"/>
    <col min="4525" max="4775" width="9.1796875" style="8"/>
    <col min="4776" max="4776" width="47.7265625" style="8" customWidth="1"/>
    <col min="4777" max="4780" width="19.7265625" style="8" customWidth="1"/>
    <col min="4781" max="5031" width="9.1796875" style="8"/>
    <col min="5032" max="5032" width="47.7265625" style="8" customWidth="1"/>
    <col min="5033" max="5036" width="19.7265625" style="8" customWidth="1"/>
    <col min="5037" max="5287" width="9.1796875" style="8"/>
    <col min="5288" max="5288" width="47.7265625" style="8" customWidth="1"/>
    <col min="5289" max="5292" width="19.7265625" style="8" customWidth="1"/>
    <col min="5293" max="5543" width="9.1796875" style="8"/>
    <col min="5544" max="5544" width="47.7265625" style="8" customWidth="1"/>
    <col min="5545" max="5548" width="19.7265625" style="8" customWidth="1"/>
    <col min="5549" max="5799" width="9.1796875" style="8"/>
    <col min="5800" max="5800" width="47.7265625" style="8" customWidth="1"/>
    <col min="5801" max="5804" width="19.7265625" style="8" customWidth="1"/>
    <col min="5805" max="6055" width="9.1796875" style="8"/>
    <col min="6056" max="6056" width="47.7265625" style="8" customWidth="1"/>
    <col min="6057" max="6060" width="19.7265625" style="8" customWidth="1"/>
    <col min="6061" max="6311" width="9.1796875" style="8"/>
    <col min="6312" max="6312" width="47.7265625" style="8" customWidth="1"/>
    <col min="6313" max="6316" width="19.7265625" style="8" customWidth="1"/>
    <col min="6317" max="6567" width="9.1796875" style="8"/>
    <col min="6568" max="6568" width="47.7265625" style="8" customWidth="1"/>
    <col min="6569" max="6572" width="19.7265625" style="8" customWidth="1"/>
    <col min="6573" max="6823" width="9.1796875" style="8"/>
    <col min="6824" max="6824" width="47.7265625" style="8" customWidth="1"/>
    <col min="6825" max="6828" width="19.7265625" style="8" customWidth="1"/>
    <col min="6829" max="7079" width="9.1796875" style="8"/>
    <col min="7080" max="7080" width="47.7265625" style="8" customWidth="1"/>
    <col min="7081" max="7084" width="19.7265625" style="8" customWidth="1"/>
    <col min="7085" max="7335" width="9.1796875" style="8"/>
    <col min="7336" max="7336" width="47.7265625" style="8" customWidth="1"/>
    <col min="7337" max="7340" width="19.7265625" style="8" customWidth="1"/>
    <col min="7341" max="7591" width="9.1796875" style="8"/>
    <col min="7592" max="7592" width="47.7265625" style="8" customWidth="1"/>
    <col min="7593" max="7596" width="19.7265625" style="8" customWidth="1"/>
    <col min="7597" max="7847" width="9.1796875" style="8"/>
    <col min="7848" max="7848" width="47.7265625" style="8" customWidth="1"/>
    <col min="7849" max="7852" width="19.7265625" style="8" customWidth="1"/>
    <col min="7853" max="8103" width="9.1796875" style="8"/>
    <col min="8104" max="8104" width="47.7265625" style="8" customWidth="1"/>
    <col min="8105" max="8108" width="19.7265625" style="8" customWidth="1"/>
    <col min="8109" max="8359" width="9.1796875" style="8"/>
    <col min="8360" max="8360" width="47.7265625" style="8" customWidth="1"/>
    <col min="8361" max="8364" width="19.7265625" style="8" customWidth="1"/>
    <col min="8365" max="8615" width="9.1796875" style="8"/>
    <col min="8616" max="8616" width="47.7265625" style="8" customWidth="1"/>
    <col min="8617" max="8620" width="19.7265625" style="8" customWidth="1"/>
    <col min="8621" max="8871" width="9.1796875" style="8"/>
    <col min="8872" max="8872" width="47.7265625" style="8" customWidth="1"/>
    <col min="8873" max="8876" width="19.7265625" style="8" customWidth="1"/>
    <col min="8877" max="9127" width="9.1796875" style="8"/>
    <col min="9128" max="9128" width="47.7265625" style="8" customWidth="1"/>
    <col min="9129" max="9132" width="19.7265625" style="8" customWidth="1"/>
    <col min="9133" max="9383" width="9.1796875" style="8"/>
    <col min="9384" max="9384" width="47.7265625" style="8" customWidth="1"/>
    <col min="9385" max="9388" width="19.7265625" style="8" customWidth="1"/>
    <col min="9389" max="9639" width="9.1796875" style="8"/>
    <col min="9640" max="9640" width="47.7265625" style="8" customWidth="1"/>
    <col min="9641" max="9644" width="19.7265625" style="8" customWidth="1"/>
    <col min="9645" max="9895" width="9.1796875" style="8"/>
    <col min="9896" max="9896" width="47.7265625" style="8" customWidth="1"/>
    <col min="9897" max="9900" width="19.7265625" style="8" customWidth="1"/>
    <col min="9901" max="10151" width="9.1796875" style="8"/>
    <col min="10152" max="10152" width="47.7265625" style="8" customWidth="1"/>
    <col min="10153" max="10156" width="19.7265625" style="8" customWidth="1"/>
    <col min="10157" max="10407" width="9.1796875" style="8"/>
    <col min="10408" max="10408" width="47.7265625" style="8" customWidth="1"/>
    <col min="10409" max="10412" width="19.7265625" style="8" customWidth="1"/>
    <col min="10413" max="10663" width="9.1796875" style="8"/>
    <col min="10664" max="10664" width="47.7265625" style="8" customWidth="1"/>
    <col min="10665" max="10668" width="19.7265625" style="8" customWidth="1"/>
    <col min="10669" max="10919" width="9.1796875" style="8"/>
    <col min="10920" max="10920" width="47.7265625" style="8" customWidth="1"/>
    <col min="10921" max="10924" width="19.7265625" style="8" customWidth="1"/>
    <col min="10925" max="11175" width="9.1796875" style="8"/>
    <col min="11176" max="11176" width="47.7265625" style="8" customWidth="1"/>
    <col min="11177" max="11180" width="19.7265625" style="8" customWidth="1"/>
    <col min="11181" max="11431" width="9.1796875" style="8"/>
    <col min="11432" max="11432" width="47.7265625" style="8" customWidth="1"/>
    <col min="11433" max="11436" width="19.7265625" style="8" customWidth="1"/>
    <col min="11437" max="11687" width="9.1796875" style="8"/>
    <col min="11688" max="11688" width="47.7265625" style="8" customWidth="1"/>
    <col min="11689" max="11692" width="19.7265625" style="8" customWidth="1"/>
    <col min="11693" max="11943" width="9.1796875" style="8"/>
    <col min="11944" max="11944" width="47.7265625" style="8" customWidth="1"/>
    <col min="11945" max="11948" width="19.7265625" style="8" customWidth="1"/>
    <col min="11949" max="12199" width="9.1796875" style="8"/>
    <col min="12200" max="12200" width="47.7265625" style="8" customWidth="1"/>
    <col min="12201" max="12204" width="19.7265625" style="8" customWidth="1"/>
    <col min="12205" max="12455" width="9.1796875" style="8"/>
    <col min="12456" max="12456" width="47.7265625" style="8" customWidth="1"/>
    <col min="12457" max="12460" width="19.7265625" style="8" customWidth="1"/>
    <col min="12461" max="12711" width="9.1796875" style="8"/>
    <col min="12712" max="12712" width="47.7265625" style="8" customWidth="1"/>
    <col min="12713" max="12716" width="19.7265625" style="8" customWidth="1"/>
    <col min="12717" max="12967" width="9.1796875" style="8"/>
    <col min="12968" max="12968" width="47.7265625" style="8" customWidth="1"/>
    <col min="12969" max="12972" width="19.7265625" style="8" customWidth="1"/>
    <col min="12973" max="13223" width="9.1796875" style="8"/>
    <col min="13224" max="13224" width="47.7265625" style="8" customWidth="1"/>
    <col min="13225" max="13228" width="19.7265625" style="8" customWidth="1"/>
    <col min="13229" max="13479" width="9.1796875" style="8"/>
    <col min="13480" max="13480" width="47.7265625" style="8" customWidth="1"/>
    <col min="13481" max="13484" width="19.7265625" style="8" customWidth="1"/>
    <col min="13485" max="13735" width="9.1796875" style="8"/>
    <col min="13736" max="13736" width="47.7265625" style="8" customWidth="1"/>
    <col min="13737" max="13740" width="19.7265625" style="8" customWidth="1"/>
    <col min="13741" max="13991" width="9.1796875" style="8"/>
    <col min="13992" max="13992" width="47.7265625" style="8" customWidth="1"/>
    <col min="13993" max="13996" width="19.7265625" style="8" customWidth="1"/>
    <col min="13997" max="14247" width="9.1796875" style="8"/>
    <col min="14248" max="14248" width="47.7265625" style="8" customWidth="1"/>
    <col min="14249" max="14252" width="19.7265625" style="8" customWidth="1"/>
    <col min="14253" max="14503" width="9.1796875" style="8"/>
    <col min="14504" max="14504" width="47.7265625" style="8" customWidth="1"/>
    <col min="14505" max="14508" width="19.7265625" style="8" customWidth="1"/>
    <col min="14509" max="14759" width="9.1796875" style="8"/>
    <col min="14760" max="14760" width="47.7265625" style="8" customWidth="1"/>
    <col min="14761" max="14764" width="19.7265625" style="8" customWidth="1"/>
    <col min="14765" max="15015" width="9.1796875" style="8"/>
    <col min="15016" max="15016" width="47.7265625" style="8" customWidth="1"/>
    <col min="15017" max="15020" width="19.7265625" style="8" customWidth="1"/>
    <col min="15021" max="15271" width="9.1796875" style="8"/>
    <col min="15272" max="15272" width="47.7265625" style="8" customWidth="1"/>
    <col min="15273" max="15276" width="19.7265625" style="8" customWidth="1"/>
    <col min="15277" max="15527" width="9.1796875" style="8"/>
    <col min="15528" max="15528" width="47.7265625" style="8" customWidth="1"/>
    <col min="15529" max="15532" width="19.7265625" style="8" customWidth="1"/>
    <col min="15533" max="15783" width="9.1796875" style="8"/>
    <col min="15784" max="15784" width="47.7265625" style="8" customWidth="1"/>
    <col min="15785" max="15788" width="19.7265625" style="8" customWidth="1"/>
    <col min="15789" max="16039" width="9.1796875" style="8"/>
    <col min="16040" max="16040" width="47.7265625" style="8" customWidth="1"/>
    <col min="16041" max="16044" width="19.7265625" style="8" customWidth="1"/>
    <col min="16045" max="16377" width="9.1796875" style="8"/>
    <col min="16378" max="16384" width="9.1796875" style="8" customWidth="1"/>
  </cols>
  <sheetData>
    <row r="1" spans="1:7" x14ac:dyDescent="0.35">
      <c r="A1" s="7"/>
      <c r="G1" s="9" t="s">
        <v>157</v>
      </c>
    </row>
    <row r="2" spans="1:7" ht="9" customHeight="1" x14ac:dyDescent="0.35"/>
    <row r="3" spans="1:7" ht="22.5" customHeight="1" x14ac:dyDescent="0.35">
      <c r="A3" s="950" t="s">
        <v>0</v>
      </c>
      <c r="B3" s="950"/>
      <c r="C3" s="950"/>
      <c r="D3" s="950"/>
      <c r="E3" s="950"/>
      <c r="F3" s="950"/>
      <c r="G3" s="950"/>
    </row>
    <row r="4" spans="1:7" ht="15" customHeight="1" thickBot="1" x14ac:dyDescent="0.4"/>
    <row r="5" spans="1:7" ht="25.5" customHeight="1" thickTop="1" x14ac:dyDescent="0.35">
      <c r="A5" s="951" t="s">
        <v>158</v>
      </c>
      <c r="B5" s="953" t="s">
        <v>159</v>
      </c>
      <c r="C5" s="954"/>
      <c r="D5" s="953" t="s">
        <v>160</v>
      </c>
      <c r="E5" s="954"/>
      <c r="F5" s="955" t="s">
        <v>1</v>
      </c>
      <c r="G5" s="956"/>
    </row>
    <row r="6" spans="1:7" ht="56.25" customHeight="1" thickBot="1" x14ac:dyDescent="0.4">
      <c r="A6" s="952"/>
      <c r="B6" s="186" t="s">
        <v>380</v>
      </c>
      <c r="C6" s="199" t="s">
        <v>381</v>
      </c>
      <c r="D6" s="186" t="s">
        <v>380</v>
      </c>
      <c r="E6" s="199" t="s">
        <v>381</v>
      </c>
      <c r="F6" s="202" t="s">
        <v>2</v>
      </c>
      <c r="G6" s="201" t="s">
        <v>261</v>
      </c>
    </row>
    <row r="7" spans="1:7" ht="22" customHeight="1" thickTop="1" x14ac:dyDescent="0.35">
      <c r="A7" s="10" t="s">
        <v>161</v>
      </c>
      <c r="B7" s="11">
        <v>339997.7</v>
      </c>
      <c r="C7" s="12">
        <v>364291.6</v>
      </c>
      <c r="D7" s="679">
        <v>79</v>
      </c>
      <c r="E7" s="13">
        <v>75.3</v>
      </c>
      <c r="F7" s="14">
        <f t="shared" ref="F7:F14" si="0">C7/B7*100</f>
        <v>107.14531304182351</v>
      </c>
      <c r="G7" s="13">
        <f>F7/1.033</f>
        <v>103.72247148288821</v>
      </c>
    </row>
    <row r="8" spans="1:7" ht="22" customHeight="1" x14ac:dyDescent="0.35">
      <c r="A8" s="15" t="s">
        <v>162</v>
      </c>
      <c r="B8" s="558">
        <v>28486.6</v>
      </c>
      <c r="C8" s="559">
        <v>38970.199999999997</v>
      </c>
      <c r="D8" s="560">
        <f t="shared" ref="D8:D13" si="1">B8/$B$14*100</f>
        <v>6.612694081013661</v>
      </c>
      <c r="E8" s="561">
        <f t="shared" ref="E8:E13" si="2">C8/$C$14*100</f>
        <v>8.0457048193256142</v>
      </c>
      <c r="F8" s="562">
        <f t="shared" si="0"/>
        <v>136.80186473640236</v>
      </c>
      <c r="G8" s="561">
        <f t="shared" ref="G8:G14" si="3">F8/1.033</f>
        <v>132.43162123562669</v>
      </c>
    </row>
    <row r="9" spans="1:7" ht="22" customHeight="1" x14ac:dyDescent="0.35">
      <c r="A9" s="15" t="s">
        <v>163</v>
      </c>
      <c r="B9" s="558">
        <v>29061.200000000001</v>
      </c>
      <c r="C9" s="559">
        <v>42830.7</v>
      </c>
      <c r="D9" s="563">
        <f t="shared" si="1"/>
        <v>6.7460779884982491</v>
      </c>
      <c r="E9" s="561">
        <f t="shared" si="2"/>
        <v>8.8427354595329142</v>
      </c>
      <c r="F9" s="562">
        <f t="shared" si="0"/>
        <v>147.38104414132931</v>
      </c>
      <c r="G9" s="561">
        <f t="shared" si="3"/>
        <v>142.67284040786961</v>
      </c>
    </row>
    <row r="10" spans="1:7" ht="22" customHeight="1" x14ac:dyDescent="0.35">
      <c r="A10" s="15" t="s">
        <v>164</v>
      </c>
      <c r="B10" s="558">
        <v>21699.4</v>
      </c>
      <c r="C10" s="559">
        <v>24818.1</v>
      </c>
      <c r="D10" s="563">
        <f t="shared" si="1"/>
        <v>5.0371576088949839</v>
      </c>
      <c r="E10" s="561">
        <f t="shared" si="2"/>
        <v>5.1238922760597845</v>
      </c>
      <c r="F10" s="562">
        <f t="shared" si="0"/>
        <v>114.37228679133983</v>
      </c>
      <c r="G10" s="561">
        <f t="shared" si="3"/>
        <v>110.71857385415279</v>
      </c>
    </row>
    <row r="11" spans="1:7" s="16" customFormat="1" ht="22" customHeight="1" x14ac:dyDescent="0.35">
      <c r="A11" s="15" t="s">
        <v>165</v>
      </c>
      <c r="B11" s="558">
        <v>6191.5</v>
      </c>
      <c r="C11" s="559">
        <v>7993.8</v>
      </c>
      <c r="D11" s="564">
        <f t="shared" si="1"/>
        <v>1.43725454784341</v>
      </c>
      <c r="E11" s="561">
        <f t="shared" si="2"/>
        <v>1.6503829896876356</v>
      </c>
      <c r="F11" s="562">
        <f t="shared" si="0"/>
        <v>129.10926269886133</v>
      </c>
      <c r="G11" s="561">
        <f t="shared" si="3"/>
        <v>124.98476543936238</v>
      </c>
    </row>
    <row r="12" spans="1:7" ht="22" customHeight="1" x14ac:dyDescent="0.35">
      <c r="A12" s="15" t="s">
        <v>166</v>
      </c>
      <c r="B12" s="558">
        <v>2001.6999999999998</v>
      </c>
      <c r="C12" s="559">
        <v>1964.7</v>
      </c>
      <c r="D12" s="563">
        <f t="shared" si="1"/>
        <v>0.46466162132248301</v>
      </c>
      <c r="E12" s="561">
        <f t="shared" si="2"/>
        <v>0.40562779402027788</v>
      </c>
      <c r="F12" s="562">
        <f t="shared" si="0"/>
        <v>98.151571164510173</v>
      </c>
      <c r="G12" s="561">
        <f t="shared" si="3"/>
        <v>95.016041785585841</v>
      </c>
    </row>
    <row r="13" spans="1:7" ht="22" customHeight="1" thickBot="1" x14ac:dyDescent="0.4">
      <c r="A13" s="17" t="s">
        <v>3</v>
      </c>
      <c r="B13" s="565">
        <v>3348.5</v>
      </c>
      <c r="C13" s="566">
        <v>3491.2</v>
      </c>
      <c r="D13" s="567">
        <f t="shared" si="1"/>
        <v>0.77729901533613155</v>
      </c>
      <c r="E13" s="568">
        <f t="shared" si="2"/>
        <v>0.72078574565256481</v>
      </c>
      <c r="F13" s="569">
        <f t="shared" si="0"/>
        <v>104.26160967597431</v>
      </c>
      <c r="G13" s="568">
        <f t="shared" si="3"/>
        <v>100.93089029619973</v>
      </c>
    </row>
    <row r="14" spans="1:7" ht="25.5" customHeight="1" thickTop="1" thickBot="1" x14ac:dyDescent="0.4">
      <c r="A14" s="350" t="s">
        <v>167</v>
      </c>
      <c r="B14" s="351">
        <v>430786.60000000003</v>
      </c>
      <c r="C14" s="570">
        <f>SUM(C7:C13)</f>
        <v>484360.3</v>
      </c>
      <c r="D14" s="571">
        <v>100</v>
      </c>
      <c r="E14" s="352">
        <v>100</v>
      </c>
      <c r="F14" s="572">
        <f t="shared" si="0"/>
        <v>112.43625033833456</v>
      </c>
      <c r="G14" s="352">
        <f t="shared" si="3"/>
        <v>108.84438561310219</v>
      </c>
    </row>
    <row r="15" spans="1:7" ht="9" customHeight="1" thickTop="1" x14ac:dyDescent="0.35"/>
    <row r="16" spans="1:7" ht="15" customHeight="1" x14ac:dyDescent="0.35">
      <c r="A16" s="18" t="s">
        <v>398</v>
      </c>
    </row>
    <row r="17" spans="1:3" ht="15" customHeight="1" x14ac:dyDescent="0.35">
      <c r="A17" s="19" t="s">
        <v>168</v>
      </c>
    </row>
    <row r="18" spans="1:3" ht="15" customHeight="1" x14ac:dyDescent="0.35">
      <c r="A18" s="18" t="s">
        <v>169</v>
      </c>
    </row>
    <row r="19" spans="1:3" ht="15" customHeight="1" x14ac:dyDescent="0.35">
      <c r="A19" s="18" t="s">
        <v>170</v>
      </c>
    </row>
    <row r="20" spans="1:3" ht="15" customHeight="1" x14ac:dyDescent="0.35">
      <c r="A20" s="18" t="s">
        <v>171</v>
      </c>
      <c r="B20" s="20"/>
      <c r="C20" s="21"/>
    </row>
    <row r="21" spans="1:3" ht="15" customHeight="1" x14ac:dyDescent="0.35">
      <c r="A21" s="18" t="s">
        <v>172</v>
      </c>
      <c r="B21" s="21"/>
      <c r="C21" s="21"/>
    </row>
    <row r="22" spans="1:3" ht="17.5" x14ac:dyDescent="0.35">
      <c r="A22" s="22"/>
      <c r="B22" s="21"/>
      <c r="C22" s="21"/>
    </row>
    <row r="23" spans="1:3" x14ac:dyDescent="0.35">
      <c r="A23" s="18" t="s">
        <v>368</v>
      </c>
      <c r="B23" s="20"/>
      <c r="C23" s="21"/>
    </row>
    <row r="24" spans="1:3" x14ac:dyDescent="0.35">
      <c r="B24" s="23"/>
    </row>
    <row r="29" spans="1:3" x14ac:dyDescent="0.35">
      <c r="C29" s="23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7"/>
  <sheetViews>
    <sheetView workbookViewId="0"/>
  </sheetViews>
  <sheetFormatPr defaultColWidth="9.1796875" defaultRowHeight="15.5" x14ac:dyDescent="0.35"/>
  <cols>
    <col min="1" max="1" width="40.54296875" style="26" customWidth="1"/>
    <col min="2" max="7" width="13.7265625" style="26" customWidth="1"/>
    <col min="8" max="16384" width="9.1796875" style="26"/>
  </cols>
  <sheetData>
    <row r="1" spans="1:8" x14ac:dyDescent="0.35">
      <c r="A1" s="24"/>
      <c r="B1" s="24"/>
      <c r="C1" s="24"/>
      <c r="D1" s="24"/>
      <c r="E1" s="24"/>
      <c r="F1" s="24"/>
      <c r="G1" s="25" t="s">
        <v>173</v>
      </c>
      <c r="H1" s="8"/>
    </row>
    <row r="2" spans="1:8" ht="9" customHeight="1" x14ac:dyDescent="0.35">
      <c r="A2" s="24"/>
      <c r="B2" s="24"/>
      <c r="C2" s="24"/>
      <c r="D2" s="24"/>
      <c r="E2" s="24"/>
      <c r="F2" s="24"/>
      <c r="G2" s="25"/>
      <c r="H2" s="8"/>
    </row>
    <row r="3" spans="1:8" ht="22.5" customHeight="1" x14ac:dyDescent="0.55000000000000004">
      <c r="A3" s="957" t="s">
        <v>174</v>
      </c>
      <c r="B3" s="957"/>
      <c r="C3" s="957"/>
      <c r="D3" s="957"/>
      <c r="E3" s="957"/>
      <c r="F3" s="957"/>
      <c r="G3" s="957"/>
      <c r="H3" s="8"/>
    </row>
    <row r="4" spans="1:8" ht="22.5" customHeight="1" x14ac:dyDescent="0.55000000000000004">
      <c r="A4" s="957" t="s">
        <v>399</v>
      </c>
      <c r="B4" s="957"/>
      <c r="C4" s="957"/>
      <c r="D4" s="957"/>
      <c r="E4" s="957"/>
      <c r="F4" s="957"/>
      <c r="G4" s="957"/>
      <c r="H4" s="8"/>
    </row>
    <row r="5" spans="1:8" ht="15" customHeight="1" thickBot="1" x14ac:dyDescent="0.4">
      <c r="A5" s="24"/>
      <c r="B5" s="24"/>
      <c r="C5" s="24"/>
      <c r="D5" s="24"/>
      <c r="E5" s="24"/>
      <c r="F5" s="24"/>
      <c r="G5" s="24"/>
      <c r="H5" s="8"/>
    </row>
    <row r="6" spans="1:8" ht="25.5" customHeight="1" thickTop="1" x14ac:dyDescent="0.35">
      <c r="A6" s="27"/>
      <c r="B6" s="958" t="s">
        <v>175</v>
      </c>
      <c r="C6" s="959"/>
      <c r="D6" s="960"/>
      <c r="E6" s="961" t="s">
        <v>176</v>
      </c>
      <c r="F6" s="959"/>
      <c r="G6" s="960"/>
      <c r="H6" s="8"/>
    </row>
    <row r="7" spans="1:8" x14ac:dyDescent="0.35">
      <c r="A7" s="822" t="s">
        <v>177</v>
      </c>
      <c r="B7" s="962" t="s">
        <v>296</v>
      </c>
      <c r="C7" s="964" t="s">
        <v>372</v>
      </c>
      <c r="D7" s="203" t="s">
        <v>178</v>
      </c>
      <c r="E7" s="966" t="s">
        <v>296</v>
      </c>
      <c r="F7" s="964" t="s">
        <v>372</v>
      </c>
      <c r="G7" s="203" t="s">
        <v>178</v>
      </c>
      <c r="H7" s="8"/>
    </row>
    <row r="8" spans="1:8" ht="16" thickBot="1" x14ac:dyDescent="0.4">
      <c r="A8" s="28"/>
      <c r="B8" s="963">
        <v>2012</v>
      </c>
      <c r="C8" s="965">
        <v>2012</v>
      </c>
      <c r="D8" s="204" t="s">
        <v>179</v>
      </c>
      <c r="E8" s="967">
        <v>2012</v>
      </c>
      <c r="F8" s="965">
        <v>2012</v>
      </c>
      <c r="G8" s="204" t="s">
        <v>179</v>
      </c>
      <c r="H8" s="8"/>
    </row>
    <row r="9" spans="1:8" ht="22" customHeight="1" thickTop="1" thickBot="1" x14ac:dyDescent="0.4">
      <c r="A9" s="29" t="s">
        <v>180</v>
      </c>
      <c r="B9" s="30">
        <v>2887695</v>
      </c>
      <c r="C9" s="31">
        <v>2879686</v>
      </c>
      <c r="D9" s="32">
        <v>99.722650764710266</v>
      </c>
      <c r="E9" s="33">
        <v>12983</v>
      </c>
      <c r="F9" s="34">
        <v>13935</v>
      </c>
      <c r="G9" s="35">
        <v>107.33266579373026</v>
      </c>
      <c r="H9" s="8"/>
    </row>
    <row r="10" spans="1:8" ht="22" customHeight="1" thickTop="1" x14ac:dyDescent="0.35">
      <c r="A10" s="36" t="s">
        <v>181</v>
      </c>
      <c r="B10" s="37">
        <v>2401889</v>
      </c>
      <c r="C10" s="38">
        <v>2395974</v>
      </c>
      <c r="D10" s="39">
        <v>99.753735497352295</v>
      </c>
      <c r="E10" s="40">
        <v>13787.346742917762</v>
      </c>
      <c r="F10" s="41">
        <v>14809.250321581119</v>
      </c>
      <c r="G10" s="39">
        <v>107.41189438198677</v>
      </c>
      <c r="H10" s="8"/>
    </row>
    <row r="11" spans="1:8" ht="22" customHeight="1" x14ac:dyDescent="0.35">
      <c r="A11" s="42" t="s">
        <v>182</v>
      </c>
      <c r="B11" s="43">
        <v>1807912</v>
      </c>
      <c r="C11" s="44">
        <v>1806322</v>
      </c>
      <c r="D11" s="45">
        <v>99.912053241529449</v>
      </c>
      <c r="E11" s="46">
        <v>13454.659632216611</v>
      </c>
      <c r="F11" s="47">
        <v>14470</v>
      </c>
      <c r="G11" s="45">
        <v>107.54638463950585</v>
      </c>
      <c r="H11" s="8"/>
    </row>
    <row r="12" spans="1:8" ht="22" customHeight="1" thickBot="1" x14ac:dyDescent="0.4">
      <c r="A12" s="48" t="s">
        <v>183</v>
      </c>
      <c r="B12" s="49">
        <v>593977</v>
      </c>
      <c r="C12" s="50">
        <v>589652</v>
      </c>
      <c r="D12" s="51">
        <v>99.271857327808988</v>
      </c>
      <c r="E12" s="52">
        <v>14799.960059059526</v>
      </c>
      <c r="F12" s="53">
        <v>15848.499436956035</v>
      </c>
      <c r="G12" s="51">
        <v>107.08474464601454</v>
      </c>
      <c r="H12" s="8"/>
    </row>
    <row r="13" spans="1:8" ht="22" customHeight="1" thickTop="1" x14ac:dyDescent="0.35">
      <c r="A13" s="54" t="s">
        <v>351</v>
      </c>
      <c r="B13" s="55">
        <v>7815</v>
      </c>
      <c r="C13" s="56">
        <v>7793</v>
      </c>
      <c r="D13" s="57">
        <v>99.718490083173378</v>
      </c>
      <c r="E13" s="58">
        <v>7830.9694177863084</v>
      </c>
      <c r="F13" s="59">
        <v>8134.6735531887589</v>
      </c>
      <c r="G13" s="57">
        <v>103.87824443181522</v>
      </c>
      <c r="H13" s="8"/>
    </row>
    <row r="14" spans="1:8" ht="22" customHeight="1" x14ac:dyDescent="0.35">
      <c r="A14" s="42" t="s">
        <v>182</v>
      </c>
      <c r="B14" s="43">
        <v>4319</v>
      </c>
      <c r="C14" s="44">
        <v>4646</v>
      </c>
      <c r="D14" s="45">
        <v>107.57119703635101</v>
      </c>
      <c r="E14" s="46">
        <v>5242.6026858068999</v>
      </c>
      <c r="F14" s="47">
        <v>5736.4270340077483</v>
      </c>
      <c r="G14" s="45">
        <v>109.41945018144824</v>
      </c>
      <c r="H14" s="8"/>
    </row>
    <row r="15" spans="1:8" ht="22" customHeight="1" thickBot="1" x14ac:dyDescent="0.4">
      <c r="A15" s="60" t="s">
        <v>183</v>
      </c>
      <c r="B15" s="61">
        <v>3496</v>
      </c>
      <c r="C15" s="62">
        <v>3147</v>
      </c>
      <c r="D15" s="63">
        <v>90.017162471395878</v>
      </c>
      <c r="E15" s="64">
        <v>11028.66847826087</v>
      </c>
      <c r="F15" s="65">
        <v>11675.268827454718</v>
      </c>
      <c r="G15" s="63">
        <v>105.86290494150217</v>
      </c>
      <c r="H15" s="8"/>
    </row>
    <row r="16" spans="1:8" ht="22" customHeight="1" thickTop="1" x14ac:dyDescent="0.35">
      <c r="A16" s="36" t="s">
        <v>184</v>
      </c>
      <c r="B16" s="37">
        <v>420544</v>
      </c>
      <c r="C16" s="38">
        <v>418942</v>
      </c>
      <c r="D16" s="39">
        <v>99.619064830315025</v>
      </c>
      <c r="E16" s="66" t="s">
        <v>185</v>
      </c>
      <c r="F16" s="67" t="s">
        <v>185</v>
      </c>
      <c r="G16" s="68" t="s">
        <v>185</v>
      </c>
      <c r="H16" s="8"/>
    </row>
    <row r="17" spans="1:8" ht="22" customHeight="1" x14ac:dyDescent="0.35">
      <c r="A17" s="69" t="s">
        <v>186</v>
      </c>
      <c r="B17" s="70">
        <v>174853</v>
      </c>
      <c r="C17" s="71">
        <v>169290</v>
      </c>
      <c r="D17" s="72">
        <v>96.818470372255547</v>
      </c>
      <c r="E17" s="73">
        <v>11986.508764505041</v>
      </c>
      <c r="F17" s="74">
        <v>12802.607939039517</v>
      </c>
      <c r="G17" s="72">
        <v>106.80848102285751</v>
      </c>
      <c r="H17" s="8"/>
    </row>
    <row r="18" spans="1:8" ht="22" customHeight="1" x14ac:dyDescent="0.35">
      <c r="A18" s="75" t="s">
        <v>187</v>
      </c>
      <c r="B18" s="76">
        <v>75191</v>
      </c>
      <c r="C18" s="77">
        <v>76534</v>
      </c>
      <c r="D18" s="78">
        <v>101.78611801944382</v>
      </c>
      <c r="E18" s="79">
        <v>7959.7247409929378</v>
      </c>
      <c r="F18" s="80">
        <v>8568.7397496537487</v>
      </c>
      <c r="G18" s="78">
        <v>107.65120690071551</v>
      </c>
      <c r="H18" s="8"/>
    </row>
    <row r="19" spans="1:8" ht="22" customHeight="1" thickBot="1" x14ac:dyDescent="0.4">
      <c r="A19" s="81" t="s">
        <v>188</v>
      </c>
      <c r="B19" s="49">
        <v>170500</v>
      </c>
      <c r="C19" s="50">
        <v>173118</v>
      </c>
      <c r="D19" s="51">
        <v>101.53548387096774</v>
      </c>
      <c r="E19" s="52">
        <v>6894.5727976539592</v>
      </c>
      <c r="F19" s="53">
        <v>7414.1483439041576</v>
      </c>
      <c r="G19" s="51">
        <v>107.53600783542377</v>
      </c>
      <c r="H19" s="8"/>
    </row>
    <row r="20" spans="1:8" ht="22" customHeight="1" thickTop="1" thickBot="1" x14ac:dyDescent="0.4">
      <c r="A20" s="82" t="s">
        <v>189</v>
      </c>
      <c r="B20" s="83">
        <v>25007</v>
      </c>
      <c r="C20" s="84">
        <v>24123</v>
      </c>
      <c r="D20" s="85">
        <v>96.4649898028552</v>
      </c>
      <c r="E20" s="86">
        <v>8667.4847842604067</v>
      </c>
      <c r="F20" s="87">
        <v>9343.8025121253577</v>
      </c>
      <c r="G20" s="85">
        <v>107.8029295083748</v>
      </c>
      <c r="H20" s="8"/>
    </row>
    <row r="21" spans="1:8" ht="22" customHeight="1" thickTop="1" thickBot="1" x14ac:dyDescent="0.4">
      <c r="A21" s="88" t="s">
        <v>190</v>
      </c>
      <c r="B21" s="89">
        <v>32440</v>
      </c>
      <c r="C21" s="90">
        <v>32854</v>
      </c>
      <c r="D21" s="91">
        <v>101.27620221948212</v>
      </c>
      <c r="E21" s="92">
        <v>7021</v>
      </c>
      <c r="F21" s="93">
        <v>7607</v>
      </c>
      <c r="G21" s="91">
        <v>108.34638940321892</v>
      </c>
      <c r="H21" s="8"/>
    </row>
    <row r="22" spans="1:8" ht="9" customHeight="1" thickTop="1" x14ac:dyDescent="0.35">
      <c r="A22" s="94"/>
      <c r="B22" s="95"/>
      <c r="C22" s="95"/>
      <c r="D22" s="96"/>
      <c r="E22" s="95"/>
      <c r="F22" s="95"/>
      <c r="G22" s="96"/>
      <c r="H22" s="8"/>
    </row>
    <row r="23" spans="1:8" ht="16.5" x14ac:dyDescent="0.35">
      <c r="A23" s="97" t="s">
        <v>191</v>
      </c>
      <c r="B23" s="95"/>
      <c r="C23" s="95"/>
      <c r="D23" s="96"/>
      <c r="E23" s="98"/>
      <c r="F23" s="95"/>
      <c r="G23" s="96"/>
      <c r="H23" s="8"/>
    </row>
    <row r="24" spans="1:8" ht="15" customHeight="1" x14ac:dyDescent="0.35">
      <c r="A24" s="97" t="s">
        <v>192</v>
      </c>
      <c r="B24" s="95"/>
      <c r="C24" s="95"/>
      <c r="D24" s="96"/>
      <c r="E24" s="95"/>
      <c r="F24" s="95"/>
      <c r="G24" s="96"/>
      <c r="H24" s="8"/>
    </row>
    <row r="25" spans="1:8" ht="9" customHeight="1" x14ac:dyDescent="0.35">
      <c r="A25" s="99"/>
      <c r="B25" s="24"/>
      <c r="C25" s="24"/>
      <c r="D25" s="24"/>
      <c r="E25" s="24"/>
      <c r="F25" s="24"/>
      <c r="G25" s="24"/>
      <c r="H25" s="8"/>
    </row>
    <row r="26" spans="1:8" ht="17.25" customHeight="1" x14ac:dyDescent="0.35">
      <c r="A26" s="18" t="s">
        <v>193</v>
      </c>
      <c r="B26" s="24"/>
      <c r="C26" s="24"/>
      <c r="D26" s="24"/>
      <c r="E26" s="24"/>
      <c r="F26" s="24"/>
      <c r="G26" s="24"/>
      <c r="H26" s="8"/>
    </row>
    <row r="27" spans="1:8" s="8" customFormat="1" x14ac:dyDescent="0.35"/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9"/>
  <sheetViews>
    <sheetView zoomScaleNormal="100" workbookViewId="0">
      <selection activeCell="A5" sqref="A5:A7"/>
    </sheetView>
  </sheetViews>
  <sheetFormatPr defaultRowHeight="15.5" x14ac:dyDescent="0.35"/>
  <cols>
    <col min="1" max="1" width="36" style="26" customWidth="1"/>
    <col min="2" max="7" width="13.26953125" style="26" customWidth="1"/>
    <col min="8" max="191" width="9.1796875" style="26"/>
    <col min="192" max="192" width="28.7265625" style="26" customWidth="1"/>
    <col min="193" max="198" width="19.26953125" style="26" customWidth="1"/>
    <col min="199" max="447" width="9.1796875" style="26"/>
    <col min="448" max="448" width="28.7265625" style="26" customWidth="1"/>
    <col min="449" max="454" width="19.26953125" style="26" customWidth="1"/>
    <col min="455" max="703" width="9.1796875" style="26"/>
    <col min="704" max="704" width="28.7265625" style="26" customWidth="1"/>
    <col min="705" max="710" width="19.26953125" style="26" customWidth="1"/>
    <col min="711" max="959" width="9.1796875" style="26"/>
    <col min="960" max="960" width="28.7265625" style="26" customWidth="1"/>
    <col min="961" max="966" width="19.26953125" style="26" customWidth="1"/>
    <col min="967" max="1215" width="9.1796875" style="26"/>
    <col min="1216" max="1216" width="28.7265625" style="26" customWidth="1"/>
    <col min="1217" max="1222" width="19.26953125" style="26" customWidth="1"/>
    <col min="1223" max="1471" width="9.1796875" style="26"/>
    <col min="1472" max="1472" width="28.7265625" style="26" customWidth="1"/>
    <col min="1473" max="1478" width="19.26953125" style="26" customWidth="1"/>
    <col min="1479" max="1727" width="9.1796875" style="26"/>
    <col min="1728" max="1728" width="28.7265625" style="26" customWidth="1"/>
    <col min="1729" max="1734" width="19.26953125" style="26" customWidth="1"/>
    <col min="1735" max="1983" width="9.1796875" style="26"/>
    <col min="1984" max="1984" width="28.7265625" style="26" customWidth="1"/>
    <col min="1985" max="1990" width="19.26953125" style="26" customWidth="1"/>
    <col min="1991" max="2239" width="9.1796875" style="26"/>
    <col min="2240" max="2240" width="28.7265625" style="26" customWidth="1"/>
    <col min="2241" max="2246" width="19.26953125" style="26" customWidth="1"/>
    <col min="2247" max="2495" width="9.1796875" style="26"/>
    <col min="2496" max="2496" width="28.7265625" style="26" customWidth="1"/>
    <col min="2497" max="2502" width="19.26953125" style="26" customWidth="1"/>
    <col min="2503" max="2751" width="9.1796875" style="26"/>
    <col min="2752" max="2752" width="28.7265625" style="26" customWidth="1"/>
    <col min="2753" max="2758" width="19.26953125" style="26" customWidth="1"/>
    <col min="2759" max="3007" width="9.1796875" style="26"/>
    <col min="3008" max="3008" width="28.7265625" style="26" customWidth="1"/>
    <col min="3009" max="3014" width="19.26953125" style="26" customWidth="1"/>
    <col min="3015" max="3263" width="9.1796875" style="26"/>
    <col min="3264" max="3264" width="28.7265625" style="26" customWidth="1"/>
    <col min="3265" max="3270" width="19.26953125" style="26" customWidth="1"/>
    <col min="3271" max="3519" width="9.1796875" style="26"/>
    <col min="3520" max="3520" width="28.7265625" style="26" customWidth="1"/>
    <col min="3521" max="3526" width="19.26953125" style="26" customWidth="1"/>
    <col min="3527" max="3775" width="9.1796875" style="26"/>
    <col min="3776" max="3776" width="28.7265625" style="26" customWidth="1"/>
    <col min="3777" max="3782" width="19.26953125" style="26" customWidth="1"/>
    <col min="3783" max="4031" width="9.1796875" style="26"/>
    <col min="4032" max="4032" width="28.7265625" style="26" customWidth="1"/>
    <col min="4033" max="4038" width="19.26953125" style="26" customWidth="1"/>
    <col min="4039" max="4287" width="9.1796875" style="26"/>
    <col min="4288" max="4288" width="28.7265625" style="26" customWidth="1"/>
    <col min="4289" max="4294" width="19.26953125" style="26" customWidth="1"/>
    <col min="4295" max="4543" width="9.1796875" style="26"/>
    <col min="4544" max="4544" width="28.7265625" style="26" customWidth="1"/>
    <col min="4545" max="4550" width="19.26953125" style="26" customWidth="1"/>
    <col min="4551" max="4799" width="9.1796875" style="26"/>
    <col min="4800" max="4800" width="28.7265625" style="26" customWidth="1"/>
    <col min="4801" max="4806" width="19.26953125" style="26" customWidth="1"/>
    <col min="4807" max="5055" width="9.1796875" style="26"/>
    <col min="5056" max="5056" width="28.7265625" style="26" customWidth="1"/>
    <col min="5057" max="5062" width="19.26953125" style="26" customWidth="1"/>
    <col min="5063" max="5311" width="9.1796875" style="26"/>
    <col min="5312" max="5312" width="28.7265625" style="26" customWidth="1"/>
    <col min="5313" max="5318" width="19.26953125" style="26" customWidth="1"/>
    <col min="5319" max="5567" width="9.1796875" style="26"/>
    <col min="5568" max="5568" width="28.7265625" style="26" customWidth="1"/>
    <col min="5569" max="5574" width="19.26953125" style="26" customWidth="1"/>
    <col min="5575" max="5823" width="9.1796875" style="26"/>
    <col min="5824" max="5824" width="28.7265625" style="26" customWidth="1"/>
    <col min="5825" max="5830" width="19.26953125" style="26" customWidth="1"/>
    <col min="5831" max="6079" width="9.1796875" style="26"/>
    <col min="6080" max="6080" width="28.7265625" style="26" customWidth="1"/>
    <col min="6081" max="6086" width="19.26953125" style="26" customWidth="1"/>
    <col min="6087" max="6335" width="9.1796875" style="26"/>
    <col min="6336" max="6336" width="28.7265625" style="26" customWidth="1"/>
    <col min="6337" max="6342" width="19.26953125" style="26" customWidth="1"/>
    <col min="6343" max="6591" width="9.1796875" style="26"/>
    <col min="6592" max="6592" width="28.7265625" style="26" customWidth="1"/>
    <col min="6593" max="6598" width="19.26953125" style="26" customWidth="1"/>
    <col min="6599" max="6847" width="9.1796875" style="26"/>
    <col min="6848" max="6848" width="28.7265625" style="26" customWidth="1"/>
    <col min="6849" max="6854" width="19.26953125" style="26" customWidth="1"/>
    <col min="6855" max="7103" width="9.1796875" style="26"/>
    <col min="7104" max="7104" width="28.7265625" style="26" customWidth="1"/>
    <col min="7105" max="7110" width="19.26953125" style="26" customWidth="1"/>
    <col min="7111" max="7359" width="9.1796875" style="26"/>
    <col min="7360" max="7360" width="28.7265625" style="26" customWidth="1"/>
    <col min="7361" max="7366" width="19.26953125" style="26" customWidth="1"/>
    <col min="7367" max="7615" width="9.1796875" style="26"/>
    <col min="7616" max="7616" width="28.7265625" style="26" customWidth="1"/>
    <col min="7617" max="7622" width="19.26953125" style="26" customWidth="1"/>
    <col min="7623" max="7871" width="9.1796875" style="26"/>
    <col min="7872" max="7872" width="28.7265625" style="26" customWidth="1"/>
    <col min="7873" max="7878" width="19.26953125" style="26" customWidth="1"/>
    <col min="7879" max="8127" width="9.1796875" style="26"/>
    <col min="8128" max="8128" width="28.7265625" style="26" customWidth="1"/>
    <col min="8129" max="8134" width="19.26953125" style="26" customWidth="1"/>
    <col min="8135" max="8383" width="9.1796875" style="26"/>
    <col min="8384" max="8384" width="28.7265625" style="26" customWidth="1"/>
    <col min="8385" max="8390" width="19.26953125" style="26" customWidth="1"/>
    <col min="8391" max="8639" width="9.1796875" style="26"/>
    <col min="8640" max="8640" width="28.7265625" style="26" customWidth="1"/>
    <col min="8641" max="8646" width="19.26953125" style="26" customWidth="1"/>
    <col min="8647" max="8895" width="9.1796875" style="26"/>
    <col min="8896" max="8896" width="28.7265625" style="26" customWidth="1"/>
    <col min="8897" max="8902" width="19.26953125" style="26" customWidth="1"/>
    <col min="8903" max="9151" width="9.1796875" style="26"/>
    <col min="9152" max="9152" width="28.7265625" style="26" customWidth="1"/>
    <col min="9153" max="9158" width="19.26953125" style="26" customWidth="1"/>
    <col min="9159" max="9407" width="9.1796875" style="26"/>
    <col min="9408" max="9408" width="28.7265625" style="26" customWidth="1"/>
    <col min="9409" max="9414" width="19.26953125" style="26" customWidth="1"/>
    <col min="9415" max="9663" width="9.1796875" style="26"/>
    <col min="9664" max="9664" width="28.7265625" style="26" customWidth="1"/>
    <col min="9665" max="9670" width="19.26953125" style="26" customWidth="1"/>
    <col min="9671" max="9919" width="9.1796875" style="26"/>
    <col min="9920" max="9920" width="28.7265625" style="26" customWidth="1"/>
    <col min="9921" max="9926" width="19.26953125" style="26" customWidth="1"/>
    <col min="9927" max="10175" width="9.1796875" style="26"/>
    <col min="10176" max="10176" width="28.7265625" style="26" customWidth="1"/>
    <col min="10177" max="10182" width="19.26953125" style="26" customWidth="1"/>
    <col min="10183" max="10431" width="9.1796875" style="26"/>
    <col min="10432" max="10432" width="28.7265625" style="26" customWidth="1"/>
    <col min="10433" max="10438" width="19.26953125" style="26" customWidth="1"/>
    <col min="10439" max="10687" width="9.1796875" style="26"/>
    <col min="10688" max="10688" width="28.7265625" style="26" customWidth="1"/>
    <col min="10689" max="10694" width="19.26953125" style="26" customWidth="1"/>
    <col min="10695" max="10943" width="9.1796875" style="26"/>
    <col min="10944" max="10944" width="28.7265625" style="26" customWidth="1"/>
    <col min="10945" max="10950" width="19.26953125" style="26" customWidth="1"/>
    <col min="10951" max="11199" width="9.1796875" style="26"/>
    <col min="11200" max="11200" width="28.7265625" style="26" customWidth="1"/>
    <col min="11201" max="11206" width="19.26953125" style="26" customWidth="1"/>
    <col min="11207" max="11455" width="9.1796875" style="26"/>
    <col min="11456" max="11456" width="28.7265625" style="26" customWidth="1"/>
    <col min="11457" max="11462" width="19.26953125" style="26" customWidth="1"/>
    <col min="11463" max="11711" width="9.1796875" style="26"/>
    <col min="11712" max="11712" width="28.7265625" style="26" customWidth="1"/>
    <col min="11713" max="11718" width="19.26953125" style="26" customWidth="1"/>
    <col min="11719" max="11967" width="9.1796875" style="26"/>
    <col min="11968" max="11968" width="28.7265625" style="26" customWidth="1"/>
    <col min="11969" max="11974" width="19.26953125" style="26" customWidth="1"/>
    <col min="11975" max="12223" width="9.1796875" style="26"/>
    <col min="12224" max="12224" width="28.7265625" style="26" customWidth="1"/>
    <col min="12225" max="12230" width="19.26953125" style="26" customWidth="1"/>
    <col min="12231" max="12479" width="9.1796875" style="26"/>
    <col min="12480" max="12480" width="28.7265625" style="26" customWidth="1"/>
    <col min="12481" max="12486" width="19.26953125" style="26" customWidth="1"/>
    <col min="12487" max="12735" width="9.1796875" style="26"/>
    <col min="12736" max="12736" width="28.7265625" style="26" customWidth="1"/>
    <col min="12737" max="12742" width="19.26953125" style="26" customWidth="1"/>
    <col min="12743" max="12991" width="9.1796875" style="26"/>
    <col min="12992" max="12992" width="28.7265625" style="26" customWidth="1"/>
    <col min="12993" max="12998" width="19.26953125" style="26" customWidth="1"/>
    <col min="12999" max="13247" width="9.1796875" style="26"/>
    <col min="13248" max="13248" width="28.7265625" style="26" customWidth="1"/>
    <col min="13249" max="13254" width="19.26953125" style="26" customWidth="1"/>
    <col min="13255" max="13503" width="9.1796875" style="26"/>
    <col min="13504" max="13504" width="28.7265625" style="26" customWidth="1"/>
    <col min="13505" max="13510" width="19.26953125" style="26" customWidth="1"/>
    <col min="13511" max="13759" width="9.1796875" style="26"/>
    <col min="13760" max="13760" width="28.7265625" style="26" customWidth="1"/>
    <col min="13761" max="13766" width="19.26953125" style="26" customWidth="1"/>
    <col min="13767" max="14015" width="9.1796875" style="26"/>
    <col min="14016" max="14016" width="28.7265625" style="26" customWidth="1"/>
    <col min="14017" max="14022" width="19.26953125" style="26" customWidth="1"/>
    <col min="14023" max="14271" width="9.1796875" style="26"/>
    <col min="14272" max="14272" width="28.7265625" style="26" customWidth="1"/>
    <col min="14273" max="14278" width="19.26953125" style="26" customWidth="1"/>
    <col min="14279" max="14527" width="9.1796875" style="26"/>
    <col min="14528" max="14528" width="28.7265625" style="26" customWidth="1"/>
    <col min="14529" max="14534" width="19.26953125" style="26" customWidth="1"/>
    <col min="14535" max="14783" width="9.1796875" style="26"/>
    <col min="14784" max="14784" width="28.7265625" style="26" customWidth="1"/>
    <col min="14785" max="14790" width="19.26953125" style="26" customWidth="1"/>
    <col min="14791" max="15039" width="9.1796875" style="26"/>
    <col min="15040" max="15040" width="28.7265625" style="26" customWidth="1"/>
    <col min="15041" max="15046" width="19.26953125" style="26" customWidth="1"/>
    <col min="15047" max="15295" width="9.1796875" style="26"/>
    <col min="15296" max="15296" width="28.7265625" style="26" customWidth="1"/>
    <col min="15297" max="15302" width="19.26953125" style="26" customWidth="1"/>
    <col min="15303" max="15551" width="9.1796875" style="26"/>
    <col min="15552" max="15552" width="28.7265625" style="26" customWidth="1"/>
    <col min="15553" max="15558" width="19.26953125" style="26" customWidth="1"/>
    <col min="15559" max="15807" width="9.1796875" style="26"/>
    <col min="15808" max="15808" width="28.7265625" style="26" customWidth="1"/>
    <col min="15809" max="15814" width="19.26953125" style="26" customWidth="1"/>
    <col min="15815" max="16063" width="9.1796875" style="26"/>
    <col min="16064" max="16064" width="28.7265625" style="26" customWidth="1"/>
    <col min="16065" max="16070" width="19.26953125" style="26" customWidth="1"/>
    <col min="16071" max="16384" width="9.1796875" style="26"/>
  </cols>
  <sheetData>
    <row r="1" spans="1:9" x14ac:dyDescent="0.35">
      <c r="A1" s="23"/>
      <c r="G1" s="100" t="s">
        <v>194</v>
      </c>
    </row>
    <row r="2" spans="1:9" ht="9" customHeight="1" x14ac:dyDescent="0.35">
      <c r="G2" s="100"/>
    </row>
    <row r="3" spans="1:9" ht="22.5" customHeight="1" x14ac:dyDescent="0.55000000000000004">
      <c r="A3" s="968" t="s">
        <v>4</v>
      </c>
      <c r="B3" s="968"/>
      <c r="C3" s="968"/>
      <c r="D3" s="968"/>
      <c r="E3" s="968"/>
      <c r="F3" s="968"/>
      <c r="G3" s="968"/>
    </row>
    <row r="4" spans="1:9" ht="22.5" customHeight="1" x14ac:dyDescent="0.55000000000000004">
      <c r="A4" s="969" t="s">
        <v>195</v>
      </c>
      <c r="B4" s="969"/>
      <c r="C4" s="969"/>
      <c r="D4" s="969"/>
      <c r="E4" s="969"/>
      <c r="F4" s="969"/>
      <c r="G4" s="969"/>
      <c r="I4" s="391"/>
    </row>
    <row r="5" spans="1:9" ht="15" customHeight="1" thickBot="1" x14ac:dyDescent="0.4">
      <c r="A5" s="101"/>
      <c r="B5" s="101"/>
      <c r="C5" s="101"/>
      <c r="D5" s="101"/>
      <c r="E5" s="101"/>
      <c r="F5" s="101"/>
      <c r="G5" s="101"/>
    </row>
    <row r="6" spans="1:9" ht="25.5" customHeight="1" thickTop="1" x14ac:dyDescent="0.35">
      <c r="A6" s="970" t="s">
        <v>196</v>
      </c>
      <c r="B6" s="972" t="s">
        <v>159</v>
      </c>
      <c r="C6" s="973"/>
      <c r="D6" s="972" t="s">
        <v>160</v>
      </c>
      <c r="E6" s="973"/>
      <c r="F6" s="974" t="s">
        <v>1</v>
      </c>
      <c r="G6" s="975"/>
    </row>
    <row r="7" spans="1:9" ht="42.75" customHeight="1" thickBot="1" x14ac:dyDescent="0.4">
      <c r="A7" s="971"/>
      <c r="B7" s="186" t="s">
        <v>380</v>
      </c>
      <c r="C7" s="199" t="s">
        <v>381</v>
      </c>
      <c r="D7" s="186" t="s">
        <v>380</v>
      </c>
      <c r="E7" s="199" t="s">
        <v>381</v>
      </c>
      <c r="F7" s="200" t="s">
        <v>2</v>
      </c>
      <c r="G7" s="201" t="s">
        <v>261</v>
      </c>
    </row>
    <row r="8" spans="1:9" ht="25.5" customHeight="1" thickTop="1" thickBot="1" x14ac:dyDescent="0.4">
      <c r="A8" s="123" t="s">
        <v>197</v>
      </c>
      <c r="B8" s="124">
        <v>28486.6</v>
      </c>
      <c r="C8" s="126">
        <v>38970.199999999997</v>
      </c>
      <c r="D8" s="353">
        <f>SUM(D9:D14)</f>
        <v>99.999297915511136</v>
      </c>
      <c r="E8" s="354">
        <f>SUM(E9:E14)</f>
        <v>100.00025660632997</v>
      </c>
      <c r="F8" s="355">
        <f>C8/B8*100</f>
        <v>136.80186473640236</v>
      </c>
      <c r="G8" s="354">
        <f>F8/1.033</f>
        <v>132.43162123562669</v>
      </c>
    </row>
    <row r="9" spans="1:9" ht="21.75" customHeight="1" thickTop="1" x14ac:dyDescent="0.35">
      <c r="A9" s="102" t="s">
        <v>277</v>
      </c>
      <c r="B9" s="103">
        <v>1736.5</v>
      </c>
      <c r="C9" s="104">
        <v>1592.7</v>
      </c>
      <c r="D9" s="301">
        <f t="shared" ref="D9:D14" si="0">B9/$B$8*100</f>
        <v>6.0958485744174462</v>
      </c>
      <c r="E9" s="302">
        <f t="shared" ref="E9:E14" si="1">C9/$C$8*100</f>
        <v>4.0869690173517208</v>
      </c>
      <c r="F9" s="303">
        <f t="shared" ref="F9:F14" si="2">C9/B9*100</f>
        <v>91.718974949611294</v>
      </c>
      <c r="G9" s="302">
        <f t="shared" ref="G9:G14" si="3">F9/1.033</f>
        <v>88.788939931859929</v>
      </c>
    </row>
    <row r="10" spans="1:9" ht="21.75" customHeight="1" x14ac:dyDescent="0.35">
      <c r="A10" s="299" t="s">
        <v>199</v>
      </c>
      <c r="B10" s="560">
        <v>18311.3</v>
      </c>
      <c r="C10" s="573">
        <v>29004.1</v>
      </c>
      <c r="D10" s="574">
        <f t="shared" si="0"/>
        <v>64.280398503155865</v>
      </c>
      <c r="E10" s="575">
        <f t="shared" si="1"/>
        <v>74.426356549363362</v>
      </c>
      <c r="F10" s="576">
        <f t="shared" si="2"/>
        <v>158.39454326017267</v>
      </c>
      <c r="G10" s="575">
        <f t="shared" si="3"/>
        <v>153.33450460810522</v>
      </c>
    </row>
    <row r="11" spans="1:9" ht="21.75" customHeight="1" x14ac:dyDescent="0.35">
      <c r="A11" s="299" t="s">
        <v>200</v>
      </c>
      <c r="B11" s="560">
        <v>5385.4</v>
      </c>
      <c r="C11" s="573">
        <v>5296.8</v>
      </c>
      <c r="D11" s="574">
        <f t="shared" si="0"/>
        <v>18.905029031193614</v>
      </c>
      <c r="E11" s="575">
        <f t="shared" si="1"/>
        <v>13.591924085583345</v>
      </c>
      <c r="F11" s="576">
        <f t="shared" si="2"/>
        <v>98.354811156088701</v>
      </c>
      <c r="G11" s="575">
        <f t="shared" si="3"/>
        <v>95.212789115284323</v>
      </c>
    </row>
    <row r="12" spans="1:9" ht="21.75" customHeight="1" x14ac:dyDescent="0.35">
      <c r="A12" s="299" t="s">
        <v>201</v>
      </c>
      <c r="B12" s="560">
        <v>103.5</v>
      </c>
      <c r="C12" s="573">
        <v>80.7</v>
      </c>
      <c r="D12" s="574">
        <f t="shared" si="0"/>
        <v>0.36332872297852326</v>
      </c>
      <c r="E12" s="575">
        <f t="shared" si="1"/>
        <v>0.20708130828171273</v>
      </c>
      <c r="F12" s="576">
        <f t="shared" si="2"/>
        <v>77.971014492753625</v>
      </c>
      <c r="G12" s="575">
        <f t="shared" si="3"/>
        <v>75.480168918444946</v>
      </c>
    </row>
    <row r="13" spans="1:9" ht="21.75" customHeight="1" x14ac:dyDescent="0.35">
      <c r="A13" s="299" t="s">
        <v>202</v>
      </c>
      <c r="B13" s="560">
        <v>9.1999999999999993</v>
      </c>
      <c r="C13" s="573">
        <v>9.1</v>
      </c>
      <c r="D13" s="574">
        <f t="shared" si="0"/>
        <v>3.2295886486979841E-2</v>
      </c>
      <c r="E13" s="575">
        <f t="shared" si="1"/>
        <v>2.3351176026810229E-2</v>
      </c>
      <c r="F13" s="576">
        <f t="shared" si="2"/>
        <v>98.913043478260875</v>
      </c>
      <c r="G13" s="575">
        <f t="shared" si="3"/>
        <v>95.753188265499404</v>
      </c>
    </row>
    <row r="14" spans="1:9" ht="21.75" customHeight="1" thickBot="1" x14ac:dyDescent="0.4">
      <c r="A14" s="300" t="s">
        <v>203</v>
      </c>
      <c r="B14" s="577">
        <v>2940.5</v>
      </c>
      <c r="C14" s="578">
        <v>2986.9</v>
      </c>
      <c r="D14" s="579">
        <f t="shared" si="0"/>
        <v>10.322397197278722</v>
      </c>
      <c r="E14" s="580">
        <f t="shared" si="1"/>
        <v>7.6645744697230205</v>
      </c>
      <c r="F14" s="581">
        <f t="shared" si="2"/>
        <v>101.57796293147425</v>
      </c>
      <c r="G14" s="580">
        <f t="shared" si="3"/>
        <v>98.332974764253876</v>
      </c>
    </row>
    <row r="15" spans="1:9" ht="9" customHeight="1" thickTop="1" x14ac:dyDescent="0.35">
      <c r="A15" s="105"/>
      <c r="B15" s="106"/>
      <c r="C15" s="106"/>
      <c r="D15" s="107"/>
      <c r="E15" s="108"/>
      <c r="F15" s="108"/>
      <c r="G15" s="108"/>
    </row>
    <row r="16" spans="1:9" s="8" customFormat="1" ht="15" customHeight="1" x14ac:dyDescent="0.35">
      <c r="A16" s="109" t="s">
        <v>398</v>
      </c>
      <c r="B16" s="106"/>
      <c r="C16" s="106"/>
      <c r="D16" s="110"/>
      <c r="E16" s="111"/>
      <c r="F16" s="111"/>
      <c r="G16" s="111"/>
    </row>
    <row r="17" spans="1:7" ht="15" customHeight="1" x14ac:dyDescent="0.35">
      <c r="A17" s="18" t="s">
        <v>303</v>
      </c>
      <c r="B17" s="106"/>
      <c r="C17" s="106"/>
      <c r="D17" s="110"/>
      <c r="E17" s="111"/>
      <c r="F17" s="111"/>
      <c r="G17" s="111"/>
    </row>
    <row r="18" spans="1:7" ht="9" customHeight="1" x14ac:dyDescent="0.35">
      <c r="A18" s="18"/>
    </row>
    <row r="19" spans="1:7" ht="17.25" customHeight="1" x14ac:dyDescent="0.35">
      <c r="A19" s="109" t="s">
        <v>204</v>
      </c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7"/>
  <sheetViews>
    <sheetView zoomScaleNormal="100" workbookViewId="0"/>
  </sheetViews>
  <sheetFormatPr defaultRowHeight="15.5" x14ac:dyDescent="0.35"/>
  <cols>
    <col min="1" max="1" width="25.7265625" style="26" customWidth="1"/>
    <col min="2" max="10" width="11.1796875" style="26" customWidth="1"/>
    <col min="11" max="11" width="4.453125" style="26" customWidth="1"/>
    <col min="12" max="181" width="9.1796875" style="26"/>
    <col min="182" max="182" width="20" style="26" customWidth="1"/>
    <col min="183" max="194" width="11.7265625" style="26" customWidth="1"/>
    <col min="195" max="195" width="6.7265625" style="26" customWidth="1"/>
    <col min="196" max="203" width="24.453125" style="26" customWidth="1"/>
    <col min="204" max="437" width="9.1796875" style="26"/>
    <col min="438" max="438" width="20" style="26" customWidth="1"/>
    <col min="439" max="450" width="11.7265625" style="26" customWidth="1"/>
    <col min="451" max="451" width="6.7265625" style="26" customWidth="1"/>
    <col min="452" max="459" width="24.453125" style="26" customWidth="1"/>
    <col min="460" max="693" width="9.1796875" style="26"/>
    <col min="694" max="694" width="20" style="26" customWidth="1"/>
    <col min="695" max="706" width="11.7265625" style="26" customWidth="1"/>
    <col min="707" max="707" width="6.7265625" style="26" customWidth="1"/>
    <col min="708" max="715" width="24.453125" style="26" customWidth="1"/>
    <col min="716" max="949" width="9.1796875" style="26"/>
    <col min="950" max="950" width="20" style="26" customWidth="1"/>
    <col min="951" max="962" width="11.7265625" style="26" customWidth="1"/>
    <col min="963" max="963" width="6.7265625" style="26" customWidth="1"/>
    <col min="964" max="971" width="24.453125" style="26" customWidth="1"/>
    <col min="972" max="1205" width="9.1796875" style="26"/>
    <col min="1206" max="1206" width="20" style="26" customWidth="1"/>
    <col min="1207" max="1218" width="11.7265625" style="26" customWidth="1"/>
    <col min="1219" max="1219" width="6.7265625" style="26" customWidth="1"/>
    <col min="1220" max="1227" width="24.453125" style="26" customWidth="1"/>
    <col min="1228" max="1461" width="9.1796875" style="26"/>
    <col min="1462" max="1462" width="20" style="26" customWidth="1"/>
    <col min="1463" max="1474" width="11.7265625" style="26" customWidth="1"/>
    <col min="1475" max="1475" width="6.7265625" style="26" customWidth="1"/>
    <col min="1476" max="1483" width="24.453125" style="26" customWidth="1"/>
    <col min="1484" max="1717" width="9.1796875" style="26"/>
    <col min="1718" max="1718" width="20" style="26" customWidth="1"/>
    <col min="1719" max="1730" width="11.7265625" style="26" customWidth="1"/>
    <col min="1731" max="1731" width="6.7265625" style="26" customWidth="1"/>
    <col min="1732" max="1739" width="24.453125" style="26" customWidth="1"/>
    <col min="1740" max="1973" width="9.1796875" style="26"/>
    <col min="1974" max="1974" width="20" style="26" customWidth="1"/>
    <col min="1975" max="1986" width="11.7265625" style="26" customWidth="1"/>
    <col min="1987" max="1987" width="6.7265625" style="26" customWidth="1"/>
    <col min="1988" max="1995" width="24.453125" style="26" customWidth="1"/>
    <col min="1996" max="2229" width="9.1796875" style="26"/>
    <col min="2230" max="2230" width="20" style="26" customWidth="1"/>
    <col min="2231" max="2242" width="11.7265625" style="26" customWidth="1"/>
    <col min="2243" max="2243" width="6.7265625" style="26" customWidth="1"/>
    <col min="2244" max="2251" width="24.453125" style="26" customWidth="1"/>
    <col min="2252" max="2485" width="9.1796875" style="26"/>
    <col min="2486" max="2486" width="20" style="26" customWidth="1"/>
    <col min="2487" max="2498" width="11.7265625" style="26" customWidth="1"/>
    <col min="2499" max="2499" width="6.7265625" style="26" customWidth="1"/>
    <col min="2500" max="2507" width="24.453125" style="26" customWidth="1"/>
    <col min="2508" max="2741" width="9.1796875" style="26"/>
    <col min="2742" max="2742" width="20" style="26" customWidth="1"/>
    <col min="2743" max="2754" width="11.7265625" style="26" customWidth="1"/>
    <col min="2755" max="2755" width="6.7265625" style="26" customWidth="1"/>
    <col min="2756" max="2763" width="24.453125" style="26" customWidth="1"/>
    <col min="2764" max="2997" width="9.1796875" style="26"/>
    <col min="2998" max="2998" width="20" style="26" customWidth="1"/>
    <col min="2999" max="3010" width="11.7265625" style="26" customWidth="1"/>
    <col min="3011" max="3011" width="6.7265625" style="26" customWidth="1"/>
    <col min="3012" max="3019" width="24.453125" style="26" customWidth="1"/>
    <col min="3020" max="3253" width="9.1796875" style="26"/>
    <col min="3254" max="3254" width="20" style="26" customWidth="1"/>
    <col min="3255" max="3266" width="11.7265625" style="26" customWidth="1"/>
    <col min="3267" max="3267" width="6.7265625" style="26" customWidth="1"/>
    <col min="3268" max="3275" width="24.453125" style="26" customWidth="1"/>
    <col min="3276" max="3509" width="9.1796875" style="26"/>
    <col min="3510" max="3510" width="20" style="26" customWidth="1"/>
    <col min="3511" max="3522" width="11.7265625" style="26" customWidth="1"/>
    <col min="3523" max="3523" width="6.7265625" style="26" customWidth="1"/>
    <col min="3524" max="3531" width="24.453125" style="26" customWidth="1"/>
    <col min="3532" max="3765" width="9.1796875" style="26"/>
    <col min="3766" max="3766" width="20" style="26" customWidth="1"/>
    <col min="3767" max="3778" width="11.7265625" style="26" customWidth="1"/>
    <col min="3779" max="3779" width="6.7265625" style="26" customWidth="1"/>
    <col min="3780" max="3787" width="24.453125" style="26" customWidth="1"/>
    <col min="3788" max="4021" width="9.1796875" style="26"/>
    <col min="4022" max="4022" width="20" style="26" customWidth="1"/>
    <col min="4023" max="4034" width="11.7265625" style="26" customWidth="1"/>
    <col min="4035" max="4035" width="6.7265625" style="26" customWidth="1"/>
    <col min="4036" max="4043" width="24.453125" style="26" customWidth="1"/>
    <col min="4044" max="4277" width="9.1796875" style="26"/>
    <col min="4278" max="4278" width="20" style="26" customWidth="1"/>
    <col min="4279" max="4290" width="11.7265625" style="26" customWidth="1"/>
    <col min="4291" max="4291" width="6.7265625" style="26" customWidth="1"/>
    <col min="4292" max="4299" width="24.453125" style="26" customWidth="1"/>
    <col min="4300" max="4533" width="9.1796875" style="26"/>
    <col min="4534" max="4534" width="20" style="26" customWidth="1"/>
    <col min="4535" max="4546" width="11.7265625" style="26" customWidth="1"/>
    <col min="4547" max="4547" width="6.7265625" style="26" customWidth="1"/>
    <col min="4548" max="4555" width="24.453125" style="26" customWidth="1"/>
    <col min="4556" max="4789" width="9.1796875" style="26"/>
    <col min="4790" max="4790" width="20" style="26" customWidth="1"/>
    <col min="4791" max="4802" width="11.7265625" style="26" customWidth="1"/>
    <col min="4803" max="4803" width="6.7265625" style="26" customWidth="1"/>
    <col min="4804" max="4811" width="24.453125" style="26" customWidth="1"/>
    <col min="4812" max="5045" width="9.1796875" style="26"/>
    <col min="5046" max="5046" width="20" style="26" customWidth="1"/>
    <col min="5047" max="5058" width="11.7265625" style="26" customWidth="1"/>
    <col min="5059" max="5059" width="6.7265625" style="26" customWidth="1"/>
    <col min="5060" max="5067" width="24.453125" style="26" customWidth="1"/>
    <col min="5068" max="5301" width="9.1796875" style="26"/>
    <col min="5302" max="5302" width="20" style="26" customWidth="1"/>
    <col min="5303" max="5314" width="11.7265625" style="26" customWidth="1"/>
    <col min="5315" max="5315" width="6.7265625" style="26" customWidth="1"/>
    <col min="5316" max="5323" width="24.453125" style="26" customWidth="1"/>
    <col min="5324" max="5557" width="9.1796875" style="26"/>
    <col min="5558" max="5558" width="20" style="26" customWidth="1"/>
    <col min="5559" max="5570" width="11.7265625" style="26" customWidth="1"/>
    <col min="5571" max="5571" width="6.7265625" style="26" customWidth="1"/>
    <col min="5572" max="5579" width="24.453125" style="26" customWidth="1"/>
    <col min="5580" max="5813" width="9.1796875" style="26"/>
    <col min="5814" max="5814" width="20" style="26" customWidth="1"/>
    <col min="5815" max="5826" width="11.7265625" style="26" customWidth="1"/>
    <col min="5827" max="5827" width="6.7265625" style="26" customWidth="1"/>
    <col min="5828" max="5835" width="24.453125" style="26" customWidth="1"/>
    <col min="5836" max="6069" width="9.1796875" style="26"/>
    <col min="6070" max="6070" width="20" style="26" customWidth="1"/>
    <col min="6071" max="6082" width="11.7265625" style="26" customWidth="1"/>
    <col min="6083" max="6083" width="6.7265625" style="26" customWidth="1"/>
    <col min="6084" max="6091" width="24.453125" style="26" customWidth="1"/>
    <col min="6092" max="6325" width="9.1796875" style="26"/>
    <col min="6326" max="6326" width="20" style="26" customWidth="1"/>
    <col min="6327" max="6338" width="11.7265625" style="26" customWidth="1"/>
    <col min="6339" max="6339" width="6.7265625" style="26" customWidth="1"/>
    <col min="6340" max="6347" width="24.453125" style="26" customWidth="1"/>
    <col min="6348" max="6581" width="9.1796875" style="26"/>
    <col min="6582" max="6582" width="20" style="26" customWidth="1"/>
    <col min="6583" max="6594" width="11.7265625" style="26" customWidth="1"/>
    <col min="6595" max="6595" width="6.7265625" style="26" customWidth="1"/>
    <col min="6596" max="6603" width="24.453125" style="26" customWidth="1"/>
    <col min="6604" max="6837" width="9.1796875" style="26"/>
    <col min="6838" max="6838" width="20" style="26" customWidth="1"/>
    <col min="6839" max="6850" width="11.7265625" style="26" customWidth="1"/>
    <col min="6851" max="6851" width="6.7265625" style="26" customWidth="1"/>
    <col min="6852" max="6859" width="24.453125" style="26" customWidth="1"/>
    <col min="6860" max="7093" width="9.1796875" style="26"/>
    <col min="7094" max="7094" width="20" style="26" customWidth="1"/>
    <col min="7095" max="7106" width="11.7265625" style="26" customWidth="1"/>
    <col min="7107" max="7107" width="6.7265625" style="26" customWidth="1"/>
    <col min="7108" max="7115" width="24.453125" style="26" customWidth="1"/>
    <col min="7116" max="7349" width="9.1796875" style="26"/>
    <col min="7350" max="7350" width="20" style="26" customWidth="1"/>
    <col min="7351" max="7362" width="11.7265625" style="26" customWidth="1"/>
    <col min="7363" max="7363" width="6.7265625" style="26" customWidth="1"/>
    <col min="7364" max="7371" width="24.453125" style="26" customWidth="1"/>
    <col min="7372" max="7605" width="9.1796875" style="26"/>
    <col min="7606" max="7606" width="20" style="26" customWidth="1"/>
    <col min="7607" max="7618" width="11.7265625" style="26" customWidth="1"/>
    <col min="7619" max="7619" width="6.7265625" style="26" customWidth="1"/>
    <col min="7620" max="7627" width="24.453125" style="26" customWidth="1"/>
    <col min="7628" max="7861" width="9.1796875" style="26"/>
    <col min="7862" max="7862" width="20" style="26" customWidth="1"/>
    <col min="7863" max="7874" width="11.7265625" style="26" customWidth="1"/>
    <col min="7875" max="7875" width="6.7265625" style="26" customWidth="1"/>
    <col min="7876" max="7883" width="24.453125" style="26" customWidth="1"/>
    <col min="7884" max="8117" width="9.1796875" style="26"/>
    <col min="8118" max="8118" width="20" style="26" customWidth="1"/>
    <col min="8119" max="8130" width="11.7265625" style="26" customWidth="1"/>
    <col min="8131" max="8131" width="6.7265625" style="26" customWidth="1"/>
    <col min="8132" max="8139" width="24.453125" style="26" customWidth="1"/>
    <col min="8140" max="8373" width="9.1796875" style="26"/>
    <col min="8374" max="8374" width="20" style="26" customWidth="1"/>
    <col min="8375" max="8386" width="11.7265625" style="26" customWidth="1"/>
    <col min="8387" max="8387" width="6.7265625" style="26" customWidth="1"/>
    <col min="8388" max="8395" width="24.453125" style="26" customWidth="1"/>
    <col min="8396" max="8629" width="9.1796875" style="26"/>
    <col min="8630" max="8630" width="20" style="26" customWidth="1"/>
    <col min="8631" max="8642" width="11.7265625" style="26" customWidth="1"/>
    <col min="8643" max="8643" width="6.7265625" style="26" customWidth="1"/>
    <col min="8644" max="8651" width="24.453125" style="26" customWidth="1"/>
    <col min="8652" max="8885" width="9.1796875" style="26"/>
    <col min="8886" max="8886" width="20" style="26" customWidth="1"/>
    <col min="8887" max="8898" width="11.7265625" style="26" customWidth="1"/>
    <col min="8899" max="8899" width="6.7265625" style="26" customWidth="1"/>
    <col min="8900" max="8907" width="24.453125" style="26" customWidth="1"/>
    <col min="8908" max="9141" width="9.1796875" style="26"/>
    <col min="9142" max="9142" width="20" style="26" customWidth="1"/>
    <col min="9143" max="9154" width="11.7265625" style="26" customWidth="1"/>
    <col min="9155" max="9155" width="6.7265625" style="26" customWidth="1"/>
    <col min="9156" max="9163" width="24.453125" style="26" customWidth="1"/>
    <col min="9164" max="9397" width="9.1796875" style="26"/>
    <col min="9398" max="9398" width="20" style="26" customWidth="1"/>
    <col min="9399" max="9410" width="11.7265625" style="26" customWidth="1"/>
    <col min="9411" max="9411" width="6.7265625" style="26" customWidth="1"/>
    <col min="9412" max="9419" width="24.453125" style="26" customWidth="1"/>
    <col min="9420" max="9653" width="9.1796875" style="26"/>
    <col min="9654" max="9654" width="20" style="26" customWidth="1"/>
    <col min="9655" max="9666" width="11.7265625" style="26" customWidth="1"/>
    <col min="9667" max="9667" width="6.7265625" style="26" customWidth="1"/>
    <col min="9668" max="9675" width="24.453125" style="26" customWidth="1"/>
    <col min="9676" max="9909" width="9.1796875" style="26"/>
    <col min="9910" max="9910" width="20" style="26" customWidth="1"/>
    <col min="9911" max="9922" width="11.7265625" style="26" customWidth="1"/>
    <col min="9923" max="9923" width="6.7265625" style="26" customWidth="1"/>
    <col min="9924" max="9931" width="24.453125" style="26" customWidth="1"/>
    <col min="9932" max="10165" width="9.1796875" style="26"/>
    <col min="10166" max="10166" width="20" style="26" customWidth="1"/>
    <col min="10167" max="10178" width="11.7265625" style="26" customWidth="1"/>
    <col min="10179" max="10179" width="6.7265625" style="26" customWidth="1"/>
    <col min="10180" max="10187" width="24.453125" style="26" customWidth="1"/>
    <col min="10188" max="10421" width="9.1796875" style="26"/>
    <col min="10422" max="10422" width="20" style="26" customWidth="1"/>
    <col min="10423" max="10434" width="11.7265625" style="26" customWidth="1"/>
    <col min="10435" max="10435" width="6.7265625" style="26" customWidth="1"/>
    <col min="10436" max="10443" width="24.453125" style="26" customWidth="1"/>
    <col min="10444" max="10677" width="9.1796875" style="26"/>
    <col min="10678" max="10678" width="20" style="26" customWidth="1"/>
    <col min="10679" max="10690" width="11.7265625" style="26" customWidth="1"/>
    <col min="10691" max="10691" width="6.7265625" style="26" customWidth="1"/>
    <col min="10692" max="10699" width="24.453125" style="26" customWidth="1"/>
    <col min="10700" max="10933" width="9.1796875" style="26"/>
    <col min="10934" max="10934" width="20" style="26" customWidth="1"/>
    <col min="10935" max="10946" width="11.7265625" style="26" customWidth="1"/>
    <col min="10947" max="10947" width="6.7265625" style="26" customWidth="1"/>
    <col min="10948" max="10955" width="24.453125" style="26" customWidth="1"/>
    <col min="10956" max="11189" width="9.1796875" style="26"/>
    <col min="11190" max="11190" width="20" style="26" customWidth="1"/>
    <col min="11191" max="11202" width="11.7265625" style="26" customWidth="1"/>
    <col min="11203" max="11203" width="6.7265625" style="26" customWidth="1"/>
    <col min="11204" max="11211" width="24.453125" style="26" customWidth="1"/>
    <col min="11212" max="11445" width="9.1796875" style="26"/>
    <col min="11446" max="11446" width="20" style="26" customWidth="1"/>
    <col min="11447" max="11458" width="11.7265625" style="26" customWidth="1"/>
    <col min="11459" max="11459" width="6.7265625" style="26" customWidth="1"/>
    <col min="11460" max="11467" width="24.453125" style="26" customWidth="1"/>
    <col min="11468" max="11701" width="9.1796875" style="26"/>
    <col min="11702" max="11702" width="20" style="26" customWidth="1"/>
    <col min="11703" max="11714" width="11.7265625" style="26" customWidth="1"/>
    <col min="11715" max="11715" width="6.7265625" style="26" customWidth="1"/>
    <col min="11716" max="11723" width="24.453125" style="26" customWidth="1"/>
    <col min="11724" max="11957" width="9.1796875" style="26"/>
    <col min="11958" max="11958" width="20" style="26" customWidth="1"/>
    <col min="11959" max="11970" width="11.7265625" style="26" customWidth="1"/>
    <col min="11971" max="11971" width="6.7265625" style="26" customWidth="1"/>
    <col min="11972" max="11979" width="24.453125" style="26" customWidth="1"/>
    <col min="11980" max="12213" width="9.1796875" style="26"/>
    <col min="12214" max="12214" width="20" style="26" customWidth="1"/>
    <col min="12215" max="12226" width="11.7265625" style="26" customWidth="1"/>
    <col min="12227" max="12227" width="6.7265625" style="26" customWidth="1"/>
    <col min="12228" max="12235" width="24.453125" style="26" customWidth="1"/>
    <col min="12236" max="12469" width="9.1796875" style="26"/>
    <col min="12470" max="12470" width="20" style="26" customWidth="1"/>
    <col min="12471" max="12482" width="11.7265625" style="26" customWidth="1"/>
    <col min="12483" max="12483" width="6.7265625" style="26" customWidth="1"/>
    <col min="12484" max="12491" width="24.453125" style="26" customWidth="1"/>
    <col min="12492" max="12725" width="9.1796875" style="26"/>
    <col min="12726" max="12726" width="20" style="26" customWidth="1"/>
    <col min="12727" max="12738" width="11.7265625" style="26" customWidth="1"/>
    <col min="12739" max="12739" width="6.7265625" style="26" customWidth="1"/>
    <col min="12740" max="12747" width="24.453125" style="26" customWidth="1"/>
    <col min="12748" max="12981" width="9.1796875" style="26"/>
    <col min="12982" max="12982" width="20" style="26" customWidth="1"/>
    <col min="12983" max="12994" width="11.7265625" style="26" customWidth="1"/>
    <col min="12995" max="12995" width="6.7265625" style="26" customWidth="1"/>
    <col min="12996" max="13003" width="24.453125" style="26" customWidth="1"/>
    <col min="13004" max="13237" width="9.1796875" style="26"/>
    <col min="13238" max="13238" width="20" style="26" customWidth="1"/>
    <col min="13239" max="13250" width="11.7265625" style="26" customWidth="1"/>
    <col min="13251" max="13251" width="6.7265625" style="26" customWidth="1"/>
    <col min="13252" max="13259" width="24.453125" style="26" customWidth="1"/>
    <col min="13260" max="13493" width="9.1796875" style="26"/>
    <col min="13494" max="13494" width="20" style="26" customWidth="1"/>
    <col min="13495" max="13506" width="11.7265625" style="26" customWidth="1"/>
    <col min="13507" max="13507" width="6.7265625" style="26" customWidth="1"/>
    <col min="13508" max="13515" width="24.453125" style="26" customWidth="1"/>
    <col min="13516" max="13749" width="9.1796875" style="26"/>
    <col min="13750" max="13750" width="20" style="26" customWidth="1"/>
    <col min="13751" max="13762" width="11.7265625" style="26" customWidth="1"/>
    <col min="13763" max="13763" width="6.7265625" style="26" customWidth="1"/>
    <col min="13764" max="13771" width="24.453125" style="26" customWidth="1"/>
    <col min="13772" max="14005" width="9.1796875" style="26"/>
    <col min="14006" max="14006" width="20" style="26" customWidth="1"/>
    <col min="14007" max="14018" width="11.7265625" style="26" customWidth="1"/>
    <col min="14019" max="14019" width="6.7265625" style="26" customWidth="1"/>
    <col min="14020" max="14027" width="24.453125" style="26" customWidth="1"/>
    <col min="14028" max="14261" width="9.1796875" style="26"/>
    <col min="14262" max="14262" width="20" style="26" customWidth="1"/>
    <col min="14263" max="14274" width="11.7265625" style="26" customWidth="1"/>
    <col min="14275" max="14275" width="6.7265625" style="26" customWidth="1"/>
    <col min="14276" max="14283" width="24.453125" style="26" customWidth="1"/>
    <col min="14284" max="14517" width="9.1796875" style="26"/>
    <col min="14518" max="14518" width="20" style="26" customWidth="1"/>
    <col min="14519" max="14530" width="11.7265625" style="26" customWidth="1"/>
    <col min="14531" max="14531" width="6.7265625" style="26" customWidth="1"/>
    <col min="14532" max="14539" width="24.453125" style="26" customWidth="1"/>
    <col min="14540" max="14773" width="9.1796875" style="26"/>
    <col min="14774" max="14774" width="20" style="26" customWidth="1"/>
    <col min="14775" max="14786" width="11.7265625" style="26" customWidth="1"/>
    <col min="14787" max="14787" width="6.7265625" style="26" customWidth="1"/>
    <col min="14788" max="14795" width="24.453125" style="26" customWidth="1"/>
    <col min="14796" max="15029" width="9.1796875" style="26"/>
    <col min="15030" max="15030" width="20" style="26" customWidth="1"/>
    <col min="15031" max="15042" width="11.7265625" style="26" customWidth="1"/>
    <col min="15043" max="15043" width="6.7265625" style="26" customWidth="1"/>
    <col min="15044" max="15051" width="24.453125" style="26" customWidth="1"/>
    <col min="15052" max="15285" width="9.1796875" style="26"/>
    <col min="15286" max="15286" width="20" style="26" customWidth="1"/>
    <col min="15287" max="15298" width="11.7265625" style="26" customWidth="1"/>
    <col min="15299" max="15299" width="6.7265625" style="26" customWidth="1"/>
    <col min="15300" max="15307" width="24.453125" style="26" customWidth="1"/>
    <col min="15308" max="15541" width="9.1796875" style="26"/>
    <col min="15542" max="15542" width="20" style="26" customWidth="1"/>
    <col min="15543" max="15554" width="11.7265625" style="26" customWidth="1"/>
    <col min="15555" max="15555" width="6.7265625" style="26" customWidth="1"/>
    <col min="15556" max="15563" width="24.453125" style="26" customWidth="1"/>
    <col min="15564" max="15797" width="9.1796875" style="26"/>
    <col min="15798" max="15798" width="20" style="26" customWidth="1"/>
    <col min="15799" max="15810" width="11.7265625" style="26" customWidth="1"/>
    <col min="15811" max="15811" width="6.7265625" style="26" customWidth="1"/>
    <col min="15812" max="15819" width="24.453125" style="26" customWidth="1"/>
    <col min="15820" max="16053" width="9.1796875" style="26"/>
    <col min="16054" max="16054" width="20" style="26" customWidth="1"/>
    <col min="16055" max="16066" width="11.7265625" style="26" customWidth="1"/>
    <col min="16067" max="16067" width="6.7265625" style="26" customWidth="1"/>
    <col min="16068" max="16075" width="24.453125" style="26" customWidth="1"/>
    <col min="16076" max="16384" width="9.1796875" style="26"/>
  </cols>
  <sheetData>
    <row r="1" spans="1:12" ht="15" customHeight="1" x14ac:dyDescent="0.35">
      <c r="A1" s="23"/>
      <c r="J1" s="100" t="s">
        <v>205</v>
      </c>
    </row>
    <row r="2" spans="1:12" ht="9" customHeight="1" x14ac:dyDescent="0.35">
      <c r="J2" s="100"/>
    </row>
    <row r="3" spans="1:12" ht="22.5" customHeight="1" x14ac:dyDescent="0.35">
      <c r="A3" s="979" t="s">
        <v>206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1:12" ht="22.5" customHeight="1" x14ac:dyDescent="0.35">
      <c r="A4" s="980" t="s">
        <v>207</v>
      </c>
      <c r="B4" s="980"/>
      <c r="C4" s="980"/>
      <c r="D4" s="980"/>
      <c r="E4" s="980"/>
      <c r="F4" s="980"/>
      <c r="G4" s="980"/>
      <c r="H4" s="980"/>
      <c r="I4" s="980"/>
      <c r="J4" s="980"/>
      <c r="L4" s="391"/>
    </row>
    <row r="5" spans="1:12" ht="15" customHeight="1" thickBot="1" x14ac:dyDescent="0.4">
      <c r="A5" s="981"/>
      <c r="B5" s="981"/>
      <c r="C5" s="981"/>
      <c r="D5" s="981"/>
      <c r="E5" s="981"/>
      <c r="F5" s="981"/>
      <c r="G5" s="981"/>
      <c r="H5" s="981"/>
      <c r="I5" s="981"/>
      <c r="J5" s="981"/>
    </row>
    <row r="6" spans="1:12" ht="25.5" customHeight="1" thickTop="1" x14ac:dyDescent="0.35">
      <c r="A6" s="982" t="s">
        <v>5</v>
      </c>
      <c r="B6" s="985" t="s">
        <v>6</v>
      </c>
      <c r="C6" s="985"/>
      <c r="D6" s="973"/>
      <c r="E6" s="972" t="s">
        <v>198</v>
      </c>
      <c r="F6" s="985"/>
      <c r="G6" s="973"/>
      <c r="H6" s="985" t="s">
        <v>200</v>
      </c>
      <c r="I6" s="985"/>
      <c r="J6" s="973"/>
    </row>
    <row r="7" spans="1:12" ht="21.75" customHeight="1" x14ac:dyDescent="0.35">
      <c r="A7" s="983"/>
      <c r="B7" s="986" t="s">
        <v>208</v>
      </c>
      <c r="C7" s="978"/>
      <c r="D7" s="976" t="s">
        <v>209</v>
      </c>
      <c r="E7" s="987" t="s">
        <v>208</v>
      </c>
      <c r="F7" s="978"/>
      <c r="G7" s="976" t="s">
        <v>209</v>
      </c>
      <c r="H7" s="978" t="s">
        <v>208</v>
      </c>
      <c r="I7" s="978"/>
      <c r="J7" s="976" t="s">
        <v>209</v>
      </c>
    </row>
    <row r="8" spans="1:12" ht="43.5" customHeight="1" thickBot="1" x14ac:dyDescent="0.4">
      <c r="A8" s="984"/>
      <c r="B8" s="424" t="s">
        <v>379</v>
      </c>
      <c r="C8" s="185" t="s">
        <v>400</v>
      </c>
      <c r="D8" s="977"/>
      <c r="E8" s="392" t="s">
        <v>379</v>
      </c>
      <c r="F8" s="185" t="s">
        <v>400</v>
      </c>
      <c r="G8" s="977"/>
      <c r="H8" s="392" t="s">
        <v>379</v>
      </c>
      <c r="I8" s="185" t="s">
        <v>400</v>
      </c>
      <c r="J8" s="977"/>
    </row>
    <row r="9" spans="1:12" ht="20.149999999999999" customHeight="1" thickTop="1" x14ac:dyDescent="0.35">
      <c r="A9" s="112" t="s">
        <v>7</v>
      </c>
      <c r="B9" s="380">
        <v>3531.4</v>
      </c>
      <c r="C9" s="381">
        <v>4880.1000000000004</v>
      </c>
      <c r="D9" s="115">
        <f t="shared" ref="D9:D23" si="0">C9/B9*100</f>
        <v>138.19165203601972</v>
      </c>
      <c r="E9" s="113">
        <v>86.2</v>
      </c>
      <c r="F9" s="114">
        <v>76.5</v>
      </c>
      <c r="G9" s="116">
        <f t="shared" ref="G9:G23" si="1">F9/E9*100</f>
        <v>88.747099767981439</v>
      </c>
      <c r="H9" s="117">
        <v>771.6</v>
      </c>
      <c r="I9" s="114">
        <v>748.5</v>
      </c>
      <c r="J9" s="118">
        <f t="shared" ref="J9:J23" si="2">I9/H9*100</f>
        <v>97.006220839813366</v>
      </c>
    </row>
    <row r="10" spans="1:12" ht="20.149999999999999" customHeight="1" x14ac:dyDescent="0.35">
      <c r="A10" s="119" t="s">
        <v>210</v>
      </c>
      <c r="B10" s="582">
        <v>3309</v>
      </c>
      <c r="C10" s="583">
        <v>4837.6000000000004</v>
      </c>
      <c r="D10" s="584">
        <f t="shared" si="0"/>
        <v>146.1952251435479</v>
      </c>
      <c r="E10" s="585">
        <v>171.2</v>
      </c>
      <c r="F10" s="586">
        <v>156.1</v>
      </c>
      <c r="G10" s="587">
        <f t="shared" si="1"/>
        <v>91.179906542056074</v>
      </c>
      <c r="H10" s="588">
        <v>340</v>
      </c>
      <c r="I10" s="586">
        <v>337.8</v>
      </c>
      <c r="J10" s="587">
        <f t="shared" si="2"/>
        <v>99.352941176470594</v>
      </c>
    </row>
    <row r="11" spans="1:12" ht="20.149999999999999" customHeight="1" x14ac:dyDescent="0.35">
      <c r="A11" s="119" t="s">
        <v>211</v>
      </c>
      <c r="B11" s="582">
        <v>1566.3</v>
      </c>
      <c r="C11" s="583">
        <v>2208.3000000000002</v>
      </c>
      <c r="D11" s="584">
        <f t="shared" si="0"/>
        <v>140.98831641448001</v>
      </c>
      <c r="E11" s="585">
        <v>102.7</v>
      </c>
      <c r="F11" s="586">
        <v>93.9</v>
      </c>
      <c r="G11" s="587">
        <f t="shared" si="1"/>
        <v>91.43135345666991</v>
      </c>
      <c r="H11" s="588">
        <v>223.4</v>
      </c>
      <c r="I11" s="586">
        <v>220.4</v>
      </c>
      <c r="J11" s="587">
        <f t="shared" si="2"/>
        <v>98.657117278424352</v>
      </c>
    </row>
    <row r="12" spans="1:12" ht="20.149999999999999" customHeight="1" x14ac:dyDescent="0.35">
      <c r="A12" s="119" t="s">
        <v>212</v>
      </c>
      <c r="B12" s="582">
        <v>1352.3</v>
      </c>
      <c r="C12" s="583">
        <v>1902.4</v>
      </c>
      <c r="D12" s="584">
        <f t="shared" si="0"/>
        <v>140.6788434518968</v>
      </c>
      <c r="E12" s="585">
        <v>67.2</v>
      </c>
      <c r="F12" s="586">
        <v>63.5</v>
      </c>
      <c r="G12" s="587">
        <f t="shared" si="1"/>
        <v>94.49404761904762</v>
      </c>
      <c r="H12" s="588">
        <v>145.69999999999999</v>
      </c>
      <c r="I12" s="586">
        <v>145.80000000000001</v>
      </c>
      <c r="J12" s="587">
        <f t="shared" si="2"/>
        <v>100.06863417982157</v>
      </c>
    </row>
    <row r="13" spans="1:12" ht="20.149999999999999" customHeight="1" x14ac:dyDescent="0.35">
      <c r="A13" s="119" t="s">
        <v>213</v>
      </c>
      <c r="B13" s="582">
        <v>801.9</v>
      </c>
      <c r="C13" s="583">
        <v>1009</v>
      </c>
      <c r="D13" s="584">
        <f t="shared" si="0"/>
        <v>125.8261628631999</v>
      </c>
      <c r="E13" s="585">
        <v>60.5</v>
      </c>
      <c r="F13" s="586">
        <v>57.2</v>
      </c>
      <c r="G13" s="587">
        <f t="shared" si="1"/>
        <v>94.545454545454561</v>
      </c>
      <c r="H13" s="588">
        <v>175</v>
      </c>
      <c r="I13" s="586">
        <v>171.4</v>
      </c>
      <c r="J13" s="587">
        <f t="shared" si="2"/>
        <v>97.942857142857136</v>
      </c>
    </row>
    <row r="14" spans="1:12" s="120" customFormat="1" ht="20.149999999999999" customHeight="1" x14ac:dyDescent="0.35">
      <c r="A14" s="119" t="s">
        <v>214</v>
      </c>
      <c r="B14" s="582">
        <v>2617.1</v>
      </c>
      <c r="C14" s="583">
        <v>3223.1</v>
      </c>
      <c r="D14" s="584">
        <f t="shared" si="0"/>
        <v>123.15540101639219</v>
      </c>
      <c r="E14" s="585">
        <v>216.7</v>
      </c>
      <c r="F14" s="586">
        <v>203.6</v>
      </c>
      <c r="G14" s="587">
        <f t="shared" si="1"/>
        <v>93.954776188278728</v>
      </c>
      <c r="H14" s="588">
        <v>759.2</v>
      </c>
      <c r="I14" s="586">
        <v>740.1</v>
      </c>
      <c r="J14" s="587">
        <f t="shared" si="2"/>
        <v>97.484193888303466</v>
      </c>
    </row>
    <row r="15" spans="1:12" ht="20.149999999999999" customHeight="1" x14ac:dyDescent="0.35">
      <c r="A15" s="119" t="s">
        <v>215</v>
      </c>
      <c r="B15" s="582">
        <v>1258.9000000000001</v>
      </c>
      <c r="C15" s="583">
        <v>1673.1</v>
      </c>
      <c r="D15" s="584">
        <f t="shared" si="0"/>
        <v>132.90173961394868</v>
      </c>
      <c r="E15" s="585">
        <v>82.4</v>
      </c>
      <c r="F15" s="586">
        <v>75</v>
      </c>
      <c r="G15" s="587">
        <f t="shared" si="1"/>
        <v>91.019417475728147</v>
      </c>
      <c r="H15" s="588">
        <v>260.89999999999998</v>
      </c>
      <c r="I15" s="586">
        <v>253.2</v>
      </c>
      <c r="J15" s="587">
        <f t="shared" si="2"/>
        <v>97.048677654273675</v>
      </c>
    </row>
    <row r="16" spans="1:12" ht="20.149999999999999" customHeight="1" x14ac:dyDescent="0.35">
      <c r="A16" s="119" t="s">
        <v>216</v>
      </c>
      <c r="B16" s="582">
        <v>1372.2</v>
      </c>
      <c r="C16" s="583">
        <v>1923.7</v>
      </c>
      <c r="D16" s="584">
        <f t="shared" si="0"/>
        <v>140.19093426614197</v>
      </c>
      <c r="E16" s="585">
        <v>91</v>
      </c>
      <c r="F16" s="586">
        <v>84.4</v>
      </c>
      <c r="G16" s="587">
        <f t="shared" si="1"/>
        <v>92.747252747252745</v>
      </c>
      <c r="H16" s="588">
        <v>213.4</v>
      </c>
      <c r="I16" s="586">
        <v>215.7</v>
      </c>
      <c r="J16" s="587">
        <f t="shared" si="2"/>
        <v>101.07778819119024</v>
      </c>
    </row>
    <row r="17" spans="1:10" ht="20.149999999999999" customHeight="1" x14ac:dyDescent="0.35">
      <c r="A17" s="119" t="s">
        <v>217</v>
      </c>
      <c r="B17" s="582">
        <v>1297.9000000000001</v>
      </c>
      <c r="C17" s="583">
        <v>1835.7</v>
      </c>
      <c r="D17" s="584">
        <f t="shared" si="0"/>
        <v>141.43616611449264</v>
      </c>
      <c r="E17" s="585">
        <v>82.4</v>
      </c>
      <c r="F17" s="586">
        <v>74.5</v>
      </c>
      <c r="G17" s="587">
        <f t="shared" si="1"/>
        <v>90.412621359223294</v>
      </c>
      <c r="H17" s="588">
        <v>168.4</v>
      </c>
      <c r="I17" s="586">
        <v>168.9</v>
      </c>
      <c r="J17" s="587">
        <f t="shared" si="2"/>
        <v>100.29691211401426</v>
      </c>
    </row>
    <row r="18" spans="1:10" ht="20.149999999999999" customHeight="1" x14ac:dyDescent="0.35">
      <c r="A18" s="119" t="s">
        <v>8</v>
      </c>
      <c r="B18" s="582">
        <v>1176.0999999999999</v>
      </c>
      <c r="C18" s="381">
        <v>1707</v>
      </c>
      <c r="D18" s="584">
        <f t="shared" si="0"/>
        <v>145.14071932658788</v>
      </c>
      <c r="E18" s="585">
        <v>78.5</v>
      </c>
      <c r="F18" s="586">
        <v>69.099999999999994</v>
      </c>
      <c r="G18" s="587">
        <f t="shared" si="1"/>
        <v>88.02547770700636</v>
      </c>
      <c r="H18" s="588">
        <v>118.4</v>
      </c>
      <c r="I18" s="586">
        <v>117.7</v>
      </c>
      <c r="J18" s="587">
        <f t="shared" si="2"/>
        <v>99.40878378378379</v>
      </c>
    </row>
    <row r="19" spans="1:10" ht="20.149999999999999" customHeight="1" x14ac:dyDescent="0.35">
      <c r="A19" s="121" t="s">
        <v>218</v>
      </c>
      <c r="B19" s="582">
        <v>3212.9</v>
      </c>
      <c r="C19" s="381">
        <v>4485.7</v>
      </c>
      <c r="D19" s="584">
        <f>C19/B19*100</f>
        <v>139.61530081857512</v>
      </c>
      <c r="E19" s="585">
        <v>186.4</v>
      </c>
      <c r="F19" s="586">
        <v>167.6</v>
      </c>
      <c r="G19" s="587">
        <f>F19/E19*100</f>
        <v>89.914163090128753</v>
      </c>
      <c r="H19" s="588">
        <v>587.20000000000005</v>
      </c>
      <c r="I19" s="586">
        <v>573.4</v>
      </c>
      <c r="J19" s="587">
        <f>I19/H19*100</f>
        <v>97.649863760217968</v>
      </c>
    </row>
    <row r="20" spans="1:10" ht="20.149999999999999" customHeight="1" x14ac:dyDescent="0.35">
      <c r="A20" s="122" t="s">
        <v>219</v>
      </c>
      <c r="B20" s="582">
        <v>1645</v>
      </c>
      <c r="C20" s="583">
        <v>2258.8000000000002</v>
      </c>
      <c r="D20" s="584">
        <f>C20/B20*100</f>
        <v>137.31306990881461</v>
      </c>
      <c r="E20" s="585">
        <v>119.9</v>
      </c>
      <c r="F20" s="586">
        <v>109.4</v>
      </c>
      <c r="G20" s="587">
        <f>F20/E20*100</f>
        <v>91.242702251876565</v>
      </c>
      <c r="H20" s="588">
        <v>287.3</v>
      </c>
      <c r="I20" s="586">
        <v>277.8</v>
      </c>
      <c r="J20" s="587">
        <f>I20/H20*100</f>
        <v>96.693351896971805</v>
      </c>
    </row>
    <row r="21" spans="1:10" ht="20.149999999999999" customHeight="1" x14ac:dyDescent="0.35">
      <c r="A21" s="122" t="s">
        <v>220</v>
      </c>
      <c r="B21" s="582">
        <v>1333</v>
      </c>
      <c r="C21" s="583">
        <v>1907.8</v>
      </c>
      <c r="D21" s="584">
        <f>C21/B21*100</f>
        <v>143.12078019504878</v>
      </c>
      <c r="E21" s="585">
        <v>90.4</v>
      </c>
      <c r="F21" s="586">
        <v>80.400000000000006</v>
      </c>
      <c r="G21" s="587">
        <f>F21/E21*100</f>
        <v>88.938053097345133</v>
      </c>
      <c r="H21" s="588">
        <v>151.1</v>
      </c>
      <c r="I21" s="586">
        <v>146</v>
      </c>
      <c r="J21" s="587">
        <f>I21/H21*100</f>
        <v>96.62475181998677</v>
      </c>
    </row>
    <row r="22" spans="1:10" ht="20.149999999999999" customHeight="1" thickBot="1" x14ac:dyDescent="0.4">
      <c r="A22" s="393" t="s">
        <v>221</v>
      </c>
      <c r="B22" s="589">
        <v>4012.6</v>
      </c>
      <c r="C22" s="590">
        <v>5118</v>
      </c>
      <c r="D22" s="591">
        <f>C22/B22*100</f>
        <v>127.54822309724369</v>
      </c>
      <c r="E22" s="592">
        <v>300.8</v>
      </c>
      <c r="F22" s="593">
        <v>281.39999999999998</v>
      </c>
      <c r="G22" s="594">
        <f>F22/E22*100</f>
        <v>93.550531914893611</v>
      </c>
      <c r="H22" s="595">
        <v>1183.8</v>
      </c>
      <c r="I22" s="593">
        <v>1180.0999999999999</v>
      </c>
      <c r="J22" s="594">
        <f>I22/H22*100</f>
        <v>99.687447203919575</v>
      </c>
    </row>
    <row r="23" spans="1:10" ht="25.5" customHeight="1" thickTop="1" thickBot="1" x14ac:dyDescent="0.4">
      <c r="A23" s="123" t="s">
        <v>6</v>
      </c>
      <c r="B23" s="382">
        <v>28486.6</v>
      </c>
      <c r="C23" s="341">
        <v>38970.199999999997</v>
      </c>
      <c r="D23" s="126">
        <f t="shared" si="0"/>
        <v>136.80186473640236</v>
      </c>
      <c r="E23" s="124">
        <v>1736.5</v>
      </c>
      <c r="F23" s="125">
        <v>1592.7</v>
      </c>
      <c r="G23" s="126">
        <f t="shared" si="1"/>
        <v>91.718974949611294</v>
      </c>
      <c r="H23" s="127">
        <v>5385.4</v>
      </c>
      <c r="I23" s="125">
        <v>5296.8</v>
      </c>
      <c r="J23" s="126">
        <f t="shared" si="2"/>
        <v>98.354811156088701</v>
      </c>
    </row>
    <row r="24" spans="1:10" ht="9" customHeight="1" thickTop="1" x14ac:dyDescent="0.35"/>
    <row r="25" spans="1:10" ht="15" customHeight="1" x14ac:dyDescent="0.35">
      <c r="A25" s="5" t="s">
        <v>222</v>
      </c>
    </row>
    <row r="26" spans="1:10" ht="9" customHeight="1" x14ac:dyDescent="0.35"/>
    <row r="27" spans="1:10" ht="15" customHeight="1" x14ac:dyDescent="0.35">
      <c r="A27" s="5" t="s">
        <v>204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27"/>
  <sheetViews>
    <sheetView zoomScaleNormal="100" workbookViewId="0"/>
  </sheetViews>
  <sheetFormatPr defaultRowHeight="15.5" x14ac:dyDescent="0.35"/>
  <cols>
    <col min="1" max="1" width="25.7265625" style="26" customWidth="1"/>
    <col min="2" max="3" width="12" style="26" customWidth="1"/>
    <col min="4" max="10" width="11.1796875" style="26" customWidth="1"/>
    <col min="11" max="178" width="9.1796875" style="26"/>
    <col min="179" max="179" width="20" style="26" customWidth="1"/>
    <col min="180" max="191" width="11.7265625" style="26" customWidth="1"/>
    <col min="192" max="192" width="6.7265625" style="26" customWidth="1"/>
    <col min="193" max="200" width="24.453125" style="26" customWidth="1"/>
    <col min="201" max="434" width="9.1796875" style="26"/>
    <col min="435" max="435" width="20" style="26" customWidth="1"/>
    <col min="436" max="447" width="11.7265625" style="26" customWidth="1"/>
    <col min="448" max="448" width="6.7265625" style="26" customWidth="1"/>
    <col min="449" max="456" width="24.453125" style="26" customWidth="1"/>
    <col min="457" max="690" width="9.1796875" style="26"/>
    <col min="691" max="691" width="20" style="26" customWidth="1"/>
    <col min="692" max="703" width="11.7265625" style="26" customWidth="1"/>
    <col min="704" max="704" width="6.7265625" style="26" customWidth="1"/>
    <col min="705" max="712" width="24.453125" style="26" customWidth="1"/>
    <col min="713" max="946" width="9.1796875" style="26"/>
    <col min="947" max="947" width="20" style="26" customWidth="1"/>
    <col min="948" max="959" width="11.7265625" style="26" customWidth="1"/>
    <col min="960" max="960" width="6.7265625" style="26" customWidth="1"/>
    <col min="961" max="968" width="24.453125" style="26" customWidth="1"/>
    <col min="969" max="1202" width="9.1796875" style="26"/>
    <col min="1203" max="1203" width="20" style="26" customWidth="1"/>
    <col min="1204" max="1215" width="11.7265625" style="26" customWidth="1"/>
    <col min="1216" max="1216" width="6.7265625" style="26" customWidth="1"/>
    <col min="1217" max="1224" width="24.453125" style="26" customWidth="1"/>
    <col min="1225" max="1458" width="9.1796875" style="26"/>
    <col min="1459" max="1459" width="20" style="26" customWidth="1"/>
    <col min="1460" max="1471" width="11.7265625" style="26" customWidth="1"/>
    <col min="1472" max="1472" width="6.7265625" style="26" customWidth="1"/>
    <col min="1473" max="1480" width="24.453125" style="26" customWidth="1"/>
    <col min="1481" max="1714" width="9.1796875" style="26"/>
    <col min="1715" max="1715" width="20" style="26" customWidth="1"/>
    <col min="1716" max="1727" width="11.7265625" style="26" customWidth="1"/>
    <col min="1728" max="1728" width="6.7265625" style="26" customWidth="1"/>
    <col min="1729" max="1736" width="24.453125" style="26" customWidth="1"/>
    <col min="1737" max="1970" width="9.1796875" style="26"/>
    <col min="1971" max="1971" width="20" style="26" customWidth="1"/>
    <col min="1972" max="1983" width="11.7265625" style="26" customWidth="1"/>
    <col min="1984" max="1984" width="6.7265625" style="26" customWidth="1"/>
    <col min="1985" max="1992" width="24.453125" style="26" customWidth="1"/>
    <col min="1993" max="2226" width="9.1796875" style="26"/>
    <col min="2227" max="2227" width="20" style="26" customWidth="1"/>
    <col min="2228" max="2239" width="11.7265625" style="26" customWidth="1"/>
    <col min="2240" max="2240" width="6.7265625" style="26" customWidth="1"/>
    <col min="2241" max="2248" width="24.453125" style="26" customWidth="1"/>
    <col min="2249" max="2482" width="9.1796875" style="26"/>
    <col min="2483" max="2483" width="20" style="26" customWidth="1"/>
    <col min="2484" max="2495" width="11.7265625" style="26" customWidth="1"/>
    <col min="2496" max="2496" width="6.7265625" style="26" customWidth="1"/>
    <col min="2497" max="2504" width="24.453125" style="26" customWidth="1"/>
    <col min="2505" max="2738" width="9.1796875" style="26"/>
    <col min="2739" max="2739" width="20" style="26" customWidth="1"/>
    <col min="2740" max="2751" width="11.7265625" style="26" customWidth="1"/>
    <col min="2752" max="2752" width="6.7265625" style="26" customWidth="1"/>
    <col min="2753" max="2760" width="24.453125" style="26" customWidth="1"/>
    <col min="2761" max="2994" width="9.1796875" style="26"/>
    <col min="2995" max="2995" width="20" style="26" customWidth="1"/>
    <col min="2996" max="3007" width="11.7265625" style="26" customWidth="1"/>
    <col min="3008" max="3008" width="6.7265625" style="26" customWidth="1"/>
    <col min="3009" max="3016" width="24.453125" style="26" customWidth="1"/>
    <col min="3017" max="3250" width="9.1796875" style="26"/>
    <col min="3251" max="3251" width="20" style="26" customWidth="1"/>
    <col min="3252" max="3263" width="11.7265625" style="26" customWidth="1"/>
    <col min="3264" max="3264" width="6.7265625" style="26" customWidth="1"/>
    <col min="3265" max="3272" width="24.453125" style="26" customWidth="1"/>
    <col min="3273" max="3506" width="9.1796875" style="26"/>
    <col min="3507" max="3507" width="20" style="26" customWidth="1"/>
    <col min="3508" max="3519" width="11.7265625" style="26" customWidth="1"/>
    <col min="3520" max="3520" width="6.7265625" style="26" customWidth="1"/>
    <col min="3521" max="3528" width="24.453125" style="26" customWidth="1"/>
    <col min="3529" max="3762" width="9.1796875" style="26"/>
    <col min="3763" max="3763" width="20" style="26" customWidth="1"/>
    <col min="3764" max="3775" width="11.7265625" style="26" customWidth="1"/>
    <col min="3776" max="3776" width="6.7265625" style="26" customWidth="1"/>
    <col min="3777" max="3784" width="24.453125" style="26" customWidth="1"/>
    <col min="3785" max="4018" width="9.1796875" style="26"/>
    <col min="4019" max="4019" width="20" style="26" customWidth="1"/>
    <col min="4020" max="4031" width="11.7265625" style="26" customWidth="1"/>
    <col min="4032" max="4032" width="6.7265625" style="26" customWidth="1"/>
    <col min="4033" max="4040" width="24.453125" style="26" customWidth="1"/>
    <col min="4041" max="4274" width="9.1796875" style="26"/>
    <col min="4275" max="4275" width="20" style="26" customWidth="1"/>
    <col min="4276" max="4287" width="11.7265625" style="26" customWidth="1"/>
    <col min="4288" max="4288" width="6.7265625" style="26" customWidth="1"/>
    <col min="4289" max="4296" width="24.453125" style="26" customWidth="1"/>
    <col min="4297" max="4530" width="9.1796875" style="26"/>
    <col min="4531" max="4531" width="20" style="26" customWidth="1"/>
    <col min="4532" max="4543" width="11.7265625" style="26" customWidth="1"/>
    <col min="4544" max="4544" width="6.7265625" style="26" customWidth="1"/>
    <col min="4545" max="4552" width="24.453125" style="26" customWidth="1"/>
    <col min="4553" max="4786" width="9.1796875" style="26"/>
    <col min="4787" max="4787" width="20" style="26" customWidth="1"/>
    <col min="4788" max="4799" width="11.7265625" style="26" customWidth="1"/>
    <col min="4800" max="4800" width="6.7265625" style="26" customWidth="1"/>
    <col min="4801" max="4808" width="24.453125" style="26" customWidth="1"/>
    <col min="4809" max="5042" width="9.1796875" style="26"/>
    <col min="5043" max="5043" width="20" style="26" customWidth="1"/>
    <col min="5044" max="5055" width="11.7265625" style="26" customWidth="1"/>
    <col min="5056" max="5056" width="6.7265625" style="26" customWidth="1"/>
    <col min="5057" max="5064" width="24.453125" style="26" customWidth="1"/>
    <col min="5065" max="5298" width="9.1796875" style="26"/>
    <col min="5299" max="5299" width="20" style="26" customWidth="1"/>
    <col min="5300" max="5311" width="11.7265625" style="26" customWidth="1"/>
    <col min="5312" max="5312" width="6.7265625" style="26" customWidth="1"/>
    <col min="5313" max="5320" width="24.453125" style="26" customWidth="1"/>
    <col min="5321" max="5554" width="9.1796875" style="26"/>
    <col min="5555" max="5555" width="20" style="26" customWidth="1"/>
    <col min="5556" max="5567" width="11.7265625" style="26" customWidth="1"/>
    <col min="5568" max="5568" width="6.7265625" style="26" customWidth="1"/>
    <col min="5569" max="5576" width="24.453125" style="26" customWidth="1"/>
    <col min="5577" max="5810" width="9.1796875" style="26"/>
    <col min="5811" max="5811" width="20" style="26" customWidth="1"/>
    <col min="5812" max="5823" width="11.7265625" style="26" customWidth="1"/>
    <col min="5824" max="5824" width="6.7265625" style="26" customWidth="1"/>
    <col min="5825" max="5832" width="24.453125" style="26" customWidth="1"/>
    <col min="5833" max="6066" width="9.1796875" style="26"/>
    <col min="6067" max="6067" width="20" style="26" customWidth="1"/>
    <col min="6068" max="6079" width="11.7265625" style="26" customWidth="1"/>
    <col min="6080" max="6080" width="6.7265625" style="26" customWidth="1"/>
    <col min="6081" max="6088" width="24.453125" style="26" customWidth="1"/>
    <col min="6089" max="6322" width="9.1796875" style="26"/>
    <col min="6323" max="6323" width="20" style="26" customWidth="1"/>
    <col min="6324" max="6335" width="11.7265625" style="26" customWidth="1"/>
    <col min="6336" max="6336" width="6.7265625" style="26" customWidth="1"/>
    <col min="6337" max="6344" width="24.453125" style="26" customWidth="1"/>
    <col min="6345" max="6578" width="9.1796875" style="26"/>
    <col min="6579" max="6579" width="20" style="26" customWidth="1"/>
    <col min="6580" max="6591" width="11.7265625" style="26" customWidth="1"/>
    <col min="6592" max="6592" width="6.7265625" style="26" customWidth="1"/>
    <col min="6593" max="6600" width="24.453125" style="26" customWidth="1"/>
    <col min="6601" max="6834" width="9.1796875" style="26"/>
    <col min="6835" max="6835" width="20" style="26" customWidth="1"/>
    <col min="6836" max="6847" width="11.7265625" style="26" customWidth="1"/>
    <col min="6848" max="6848" width="6.7265625" style="26" customWidth="1"/>
    <col min="6849" max="6856" width="24.453125" style="26" customWidth="1"/>
    <col min="6857" max="7090" width="9.1796875" style="26"/>
    <col min="7091" max="7091" width="20" style="26" customWidth="1"/>
    <col min="7092" max="7103" width="11.7265625" style="26" customWidth="1"/>
    <col min="7104" max="7104" width="6.7265625" style="26" customWidth="1"/>
    <col min="7105" max="7112" width="24.453125" style="26" customWidth="1"/>
    <col min="7113" max="7346" width="9.1796875" style="26"/>
    <col min="7347" max="7347" width="20" style="26" customWidth="1"/>
    <col min="7348" max="7359" width="11.7265625" style="26" customWidth="1"/>
    <col min="7360" max="7360" width="6.7265625" style="26" customWidth="1"/>
    <col min="7361" max="7368" width="24.453125" style="26" customWidth="1"/>
    <col min="7369" max="7602" width="9.1796875" style="26"/>
    <col min="7603" max="7603" width="20" style="26" customWidth="1"/>
    <col min="7604" max="7615" width="11.7265625" style="26" customWidth="1"/>
    <col min="7616" max="7616" width="6.7265625" style="26" customWidth="1"/>
    <col min="7617" max="7624" width="24.453125" style="26" customWidth="1"/>
    <col min="7625" max="7858" width="9.1796875" style="26"/>
    <col min="7859" max="7859" width="20" style="26" customWidth="1"/>
    <col min="7860" max="7871" width="11.7265625" style="26" customWidth="1"/>
    <col min="7872" max="7872" width="6.7265625" style="26" customWidth="1"/>
    <col min="7873" max="7880" width="24.453125" style="26" customWidth="1"/>
    <col min="7881" max="8114" width="9.1796875" style="26"/>
    <col min="8115" max="8115" width="20" style="26" customWidth="1"/>
    <col min="8116" max="8127" width="11.7265625" style="26" customWidth="1"/>
    <col min="8128" max="8128" width="6.7265625" style="26" customWidth="1"/>
    <col min="8129" max="8136" width="24.453125" style="26" customWidth="1"/>
    <col min="8137" max="8370" width="9.1796875" style="26"/>
    <col min="8371" max="8371" width="20" style="26" customWidth="1"/>
    <col min="8372" max="8383" width="11.7265625" style="26" customWidth="1"/>
    <col min="8384" max="8384" width="6.7265625" style="26" customWidth="1"/>
    <col min="8385" max="8392" width="24.453125" style="26" customWidth="1"/>
    <col min="8393" max="8626" width="9.1796875" style="26"/>
    <col min="8627" max="8627" width="20" style="26" customWidth="1"/>
    <col min="8628" max="8639" width="11.7265625" style="26" customWidth="1"/>
    <col min="8640" max="8640" width="6.7265625" style="26" customWidth="1"/>
    <col min="8641" max="8648" width="24.453125" style="26" customWidth="1"/>
    <col min="8649" max="8882" width="9.1796875" style="26"/>
    <col min="8883" max="8883" width="20" style="26" customWidth="1"/>
    <col min="8884" max="8895" width="11.7265625" style="26" customWidth="1"/>
    <col min="8896" max="8896" width="6.7265625" style="26" customWidth="1"/>
    <col min="8897" max="8904" width="24.453125" style="26" customWidth="1"/>
    <col min="8905" max="9138" width="9.1796875" style="26"/>
    <col min="9139" max="9139" width="20" style="26" customWidth="1"/>
    <col min="9140" max="9151" width="11.7265625" style="26" customWidth="1"/>
    <col min="9152" max="9152" width="6.7265625" style="26" customWidth="1"/>
    <col min="9153" max="9160" width="24.453125" style="26" customWidth="1"/>
    <col min="9161" max="9394" width="9.1796875" style="26"/>
    <col min="9395" max="9395" width="20" style="26" customWidth="1"/>
    <col min="9396" max="9407" width="11.7265625" style="26" customWidth="1"/>
    <col min="9408" max="9408" width="6.7265625" style="26" customWidth="1"/>
    <col min="9409" max="9416" width="24.453125" style="26" customWidth="1"/>
    <col min="9417" max="9650" width="9.1796875" style="26"/>
    <col min="9651" max="9651" width="20" style="26" customWidth="1"/>
    <col min="9652" max="9663" width="11.7265625" style="26" customWidth="1"/>
    <col min="9664" max="9664" width="6.7265625" style="26" customWidth="1"/>
    <col min="9665" max="9672" width="24.453125" style="26" customWidth="1"/>
    <col min="9673" max="9906" width="9.1796875" style="26"/>
    <col min="9907" max="9907" width="20" style="26" customWidth="1"/>
    <col min="9908" max="9919" width="11.7265625" style="26" customWidth="1"/>
    <col min="9920" max="9920" width="6.7265625" style="26" customWidth="1"/>
    <col min="9921" max="9928" width="24.453125" style="26" customWidth="1"/>
    <col min="9929" max="10162" width="9.1796875" style="26"/>
    <col min="10163" max="10163" width="20" style="26" customWidth="1"/>
    <col min="10164" max="10175" width="11.7265625" style="26" customWidth="1"/>
    <col min="10176" max="10176" width="6.7265625" style="26" customWidth="1"/>
    <col min="10177" max="10184" width="24.453125" style="26" customWidth="1"/>
    <col min="10185" max="10418" width="9.1796875" style="26"/>
    <col min="10419" max="10419" width="20" style="26" customWidth="1"/>
    <col min="10420" max="10431" width="11.7265625" style="26" customWidth="1"/>
    <col min="10432" max="10432" width="6.7265625" style="26" customWidth="1"/>
    <col min="10433" max="10440" width="24.453125" style="26" customWidth="1"/>
    <col min="10441" max="10674" width="9.1796875" style="26"/>
    <col min="10675" max="10675" width="20" style="26" customWidth="1"/>
    <col min="10676" max="10687" width="11.7265625" style="26" customWidth="1"/>
    <col min="10688" max="10688" width="6.7265625" style="26" customWidth="1"/>
    <col min="10689" max="10696" width="24.453125" style="26" customWidth="1"/>
    <col min="10697" max="10930" width="9.1796875" style="26"/>
    <col min="10931" max="10931" width="20" style="26" customWidth="1"/>
    <col min="10932" max="10943" width="11.7265625" style="26" customWidth="1"/>
    <col min="10944" max="10944" width="6.7265625" style="26" customWidth="1"/>
    <col min="10945" max="10952" width="24.453125" style="26" customWidth="1"/>
    <col min="10953" max="11186" width="9.1796875" style="26"/>
    <col min="11187" max="11187" width="20" style="26" customWidth="1"/>
    <col min="11188" max="11199" width="11.7265625" style="26" customWidth="1"/>
    <col min="11200" max="11200" width="6.7265625" style="26" customWidth="1"/>
    <col min="11201" max="11208" width="24.453125" style="26" customWidth="1"/>
    <col min="11209" max="11442" width="9.1796875" style="26"/>
    <col min="11443" max="11443" width="20" style="26" customWidth="1"/>
    <col min="11444" max="11455" width="11.7265625" style="26" customWidth="1"/>
    <col min="11456" max="11456" width="6.7265625" style="26" customWidth="1"/>
    <col min="11457" max="11464" width="24.453125" style="26" customWidth="1"/>
    <col min="11465" max="11698" width="9.1796875" style="26"/>
    <col min="11699" max="11699" width="20" style="26" customWidth="1"/>
    <col min="11700" max="11711" width="11.7265625" style="26" customWidth="1"/>
    <col min="11712" max="11712" width="6.7265625" style="26" customWidth="1"/>
    <col min="11713" max="11720" width="24.453125" style="26" customWidth="1"/>
    <col min="11721" max="11954" width="9.1796875" style="26"/>
    <col min="11955" max="11955" width="20" style="26" customWidth="1"/>
    <col min="11956" max="11967" width="11.7265625" style="26" customWidth="1"/>
    <col min="11968" max="11968" width="6.7265625" style="26" customWidth="1"/>
    <col min="11969" max="11976" width="24.453125" style="26" customWidth="1"/>
    <col min="11977" max="12210" width="9.1796875" style="26"/>
    <col min="12211" max="12211" width="20" style="26" customWidth="1"/>
    <col min="12212" max="12223" width="11.7265625" style="26" customWidth="1"/>
    <col min="12224" max="12224" width="6.7265625" style="26" customWidth="1"/>
    <col min="12225" max="12232" width="24.453125" style="26" customWidth="1"/>
    <col min="12233" max="12466" width="9.1796875" style="26"/>
    <col min="12467" max="12467" width="20" style="26" customWidth="1"/>
    <col min="12468" max="12479" width="11.7265625" style="26" customWidth="1"/>
    <col min="12480" max="12480" width="6.7265625" style="26" customWidth="1"/>
    <col min="12481" max="12488" width="24.453125" style="26" customWidth="1"/>
    <col min="12489" max="12722" width="9.1796875" style="26"/>
    <col min="12723" max="12723" width="20" style="26" customWidth="1"/>
    <col min="12724" max="12735" width="11.7265625" style="26" customWidth="1"/>
    <col min="12736" max="12736" width="6.7265625" style="26" customWidth="1"/>
    <col min="12737" max="12744" width="24.453125" style="26" customWidth="1"/>
    <col min="12745" max="12978" width="9.1796875" style="26"/>
    <col min="12979" max="12979" width="20" style="26" customWidth="1"/>
    <col min="12980" max="12991" width="11.7265625" style="26" customWidth="1"/>
    <col min="12992" max="12992" width="6.7265625" style="26" customWidth="1"/>
    <col min="12993" max="13000" width="24.453125" style="26" customWidth="1"/>
    <col min="13001" max="13234" width="9.1796875" style="26"/>
    <col min="13235" max="13235" width="20" style="26" customWidth="1"/>
    <col min="13236" max="13247" width="11.7265625" style="26" customWidth="1"/>
    <col min="13248" max="13248" width="6.7265625" style="26" customWidth="1"/>
    <col min="13249" max="13256" width="24.453125" style="26" customWidth="1"/>
    <col min="13257" max="13490" width="9.1796875" style="26"/>
    <col min="13491" max="13491" width="20" style="26" customWidth="1"/>
    <col min="13492" max="13503" width="11.7265625" style="26" customWidth="1"/>
    <col min="13504" max="13504" width="6.7265625" style="26" customWidth="1"/>
    <col min="13505" max="13512" width="24.453125" style="26" customWidth="1"/>
    <col min="13513" max="13746" width="9.1796875" style="26"/>
    <col min="13747" max="13747" width="20" style="26" customWidth="1"/>
    <col min="13748" max="13759" width="11.7265625" style="26" customWidth="1"/>
    <col min="13760" max="13760" width="6.7265625" style="26" customWidth="1"/>
    <col min="13761" max="13768" width="24.453125" style="26" customWidth="1"/>
    <col min="13769" max="14002" width="9.1796875" style="26"/>
    <col min="14003" max="14003" width="20" style="26" customWidth="1"/>
    <col min="14004" max="14015" width="11.7265625" style="26" customWidth="1"/>
    <col min="14016" max="14016" width="6.7265625" style="26" customWidth="1"/>
    <col min="14017" max="14024" width="24.453125" style="26" customWidth="1"/>
    <col min="14025" max="14258" width="9.1796875" style="26"/>
    <col min="14259" max="14259" width="20" style="26" customWidth="1"/>
    <col min="14260" max="14271" width="11.7265625" style="26" customWidth="1"/>
    <col min="14272" max="14272" width="6.7265625" style="26" customWidth="1"/>
    <col min="14273" max="14280" width="24.453125" style="26" customWidth="1"/>
    <col min="14281" max="14514" width="9.1796875" style="26"/>
    <col min="14515" max="14515" width="20" style="26" customWidth="1"/>
    <col min="14516" max="14527" width="11.7265625" style="26" customWidth="1"/>
    <col min="14528" max="14528" width="6.7265625" style="26" customWidth="1"/>
    <col min="14529" max="14536" width="24.453125" style="26" customWidth="1"/>
    <col min="14537" max="14770" width="9.1796875" style="26"/>
    <col min="14771" max="14771" width="20" style="26" customWidth="1"/>
    <col min="14772" max="14783" width="11.7265625" style="26" customWidth="1"/>
    <col min="14784" max="14784" width="6.7265625" style="26" customWidth="1"/>
    <col min="14785" max="14792" width="24.453125" style="26" customWidth="1"/>
    <col min="14793" max="15026" width="9.1796875" style="26"/>
    <col min="15027" max="15027" width="20" style="26" customWidth="1"/>
    <col min="15028" max="15039" width="11.7265625" style="26" customWidth="1"/>
    <col min="15040" max="15040" width="6.7265625" style="26" customWidth="1"/>
    <col min="15041" max="15048" width="24.453125" style="26" customWidth="1"/>
    <col min="15049" max="15282" width="9.1796875" style="26"/>
    <col min="15283" max="15283" width="20" style="26" customWidth="1"/>
    <col min="15284" max="15295" width="11.7265625" style="26" customWidth="1"/>
    <col min="15296" max="15296" width="6.7265625" style="26" customWidth="1"/>
    <col min="15297" max="15304" width="24.453125" style="26" customWidth="1"/>
    <col min="15305" max="15538" width="9.1796875" style="26"/>
    <col min="15539" max="15539" width="20" style="26" customWidth="1"/>
    <col min="15540" max="15551" width="11.7265625" style="26" customWidth="1"/>
    <col min="15552" max="15552" width="6.7265625" style="26" customWidth="1"/>
    <col min="15553" max="15560" width="24.453125" style="26" customWidth="1"/>
    <col min="15561" max="15794" width="9.1796875" style="26"/>
    <col min="15795" max="15795" width="20" style="26" customWidth="1"/>
    <col min="15796" max="15807" width="11.7265625" style="26" customWidth="1"/>
    <col min="15808" max="15808" width="6.7265625" style="26" customWidth="1"/>
    <col min="15809" max="15816" width="24.453125" style="26" customWidth="1"/>
    <col min="15817" max="16050" width="9.1796875" style="26"/>
    <col min="16051" max="16051" width="20" style="26" customWidth="1"/>
    <col min="16052" max="16063" width="11.7265625" style="26" customWidth="1"/>
    <col min="16064" max="16064" width="6.7265625" style="26" customWidth="1"/>
    <col min="16065" max="16072" width="24.453125" style="26" customWidth="1"/>
    <col min="16073" max="16384" width="9.1796875" style="26"/>
  </cols>
  <sheetData>
    <row r="1" spans="1:12" ht="15" customHeight="1" x14ac:dyDescent="0.35">
      <c r="J1" s="100" t="s">
        <v>205</v>
      </c>
    </row>
    <row r="2" spans="1:12" ht="15" customHeight="1" x14ac:dyDescent="0.35">
      <c r="J2" s="100" t="s">
        <v>223</v>
      </c>
    </row>
    <row r="3" spans="1:12" ht="22.5" customHeight="1" x14ac:dyDescent="0.35">
      <c r="A3" s="979" t="s">
        <v>206</v>
      </c>
      <c r="B3" s="979"/>
      <c r="C3" s="979"/>
      <c r="D3" s="979"/>
      <c r="E3" s="979"/>
      <c r="F3" s="979"/>
      <c r="G3" s="979"/>
      <c r="H3" s="979"/>
      <c r="I3" s="979"/>
      <c r="J3" s="979"/>
    </row>
    <row r="4" spans="1:12" ht="22.5" customHeight="1" x14ac:dyDescent="0.35">
      <c r="A4" s="980" t="s">
        <v>207</v>
      </c>
      <c r="B4" s="980"/>
      <c r="C4" s="980"/>
      <c r="D4" s="980"/>
      <c r="E4" s="980"/>
      <c r="F4" s="980"/>
      <c r="G4" s="980"/>
      <c r="H4" s="980"/>
      <c r="I4" s="980"/>
      <c r="J4" s="980"/>
      <c r="L4" s="391"/>
    </row>
    <row r="5" spans="1:12" ht="15" customHeight="1" thickBot="1" x14ac:dyDescent="0.4">
      <c r="A5" s="981"/>
      <c r="B5" s="981"/>
      <c r="C5" s="981"/>
      <c r="D5" s="981"/>
      <c r="E5" s="981"/>
      <c r="F5" s="981"/>
      <c r="G5" s="981"/>
      <c r="H5" s="981"/>
      <c r="I5" s="981"/>
      <c r="J5" s="981"/>
    </row>
    <row r="6" spans="1:12" ht="25.5" customHeight="1" thickTop="1" x14ac:dyDescent="0.35">
      <c r="A6" s="982" t="s">
        <v>5</v>
      </c>
      <c r="B6" s="985" t="s">
        <v>199</v>
      </c>
      <c r="C6" s="985"/>
      <c r="D6" s="973"/>
      <c r="E6" s="972" t="s">
        <v>201</v>
      </c>
      <c r="F6" s="985"/>
      <c r="G6" s="973"/>
      <c r="H6" s="985" t="s">
        <v>203</v>
      </c>
      <c r="I6" s="985"/>
      <c r="J6" s="973"/>
    </row>
    <row r="7" spans="1:12" ht="21.75" customHeight="1" x14ac:dyDescent="0.35">
      <c r="A7" s="983"/>
      <c r="B7" s="986" t="s">
        <v>208</v>
      </c>
      <c r="C7" s="978"/>
      <c r="D7" s="976" t="s">
        <v>209</v>
      </c>
      <c r="E7" s="987" t="s">
        <v>208</v>
      </c>
      <c r="F7" s="978"/>
      <c r="G7" s="976" t="s">
        <v>209</v>
      </c>
      <c r="H7" s="978" t="s">
        <v>208</v>
      </c>
      <c r="I7" s="978"/>
      <c r="J7" s="976" t="s">
        <v>209</v>
      </c>
    </row>
    <row r="8" spans="1:12" ht="45" customHeight="1" thickBot="1" x14ac:dyDescent="0.4">
      <c r="A8" s="984"/>
      <c r="B8" s="424" t="s">
        <v>379</v>
      </c>
      <c r="C8" s="185" t="s">
        <v>400</v>
      </c>
      <c r="D8" s="977"/>
      <c r="E8" s="392" t="s">
        <v>379</v>
      </c>
      <c r="F8" s="185" t="s">
        <v>400</v>
      </c>
      <c r="G8" s="977"/>
      <c r="H8" s="392" t="s">
        <v>379</v>
      </c>
      <c r="I8" s="185" t="s">
        <v>400</v>
      </c>
      <c r="J8" s="977"/>
    </row>
    <row r="9" spans="1:12" ht="20.149999999999999" customHeight="1" thickTop="1" x14ac:dyDescent="0.35">
      <c r="A9" s="112" t="s">
        <v>7</v>
      </c>
      <c r="B9" s="380">
        <v>2430.6999999999998</v>
      </c>
      <c r="C9" s="381">
        <v>3810</v>
      </c>
      <c r="D9" s="115">
        <f t="shared" ref="D9:D23" si="0">C9/B9*100</f>
        <v>156.74497058460526</v>
      </c>
      <c r="E9" s="113">
        <v>8.8000000000000007</v>
      </c>
      <c r="F9" s="114">
        <v>6.6</v>
      </c>
      <c r="G9" s="116">
        <f t="shared" ref="G9:G23" si="1">F9/E9*100</f>
        <v>74.999999999999986</v>
      </c>
      <c r="H9" s="117">
        <v>233.4</v>
      </c>
      <c r="I9" s="114">
        <v>237.9</v>
      </c>
      <c r="J9" s="118">
        <f t="shared" ref="J9:J18" si="2">I9/H9*100</f>
        <v>101.9280205655527</v>
      </c>
    </row>
    <row r="10" spans="1:12" ht="20.149999999999999" customHeight="1" x14ac:dyDescent="0.35">
      <c r="A10" s="119" t="s">
        <v>210</v>
      </c>
      <c r="B10" s="582">
        <v>2468.1</v>
      </c>
      <c r="C10" s="583">
        <v>4009.1</v>
      </c>
      <c r="D10" s="584">
        <f t="shared" si="0"/>
        <v>162.43669219237472</v>
      </c>
      <c r="E10" s="585">
        <v>10.8</v>
      </c>
      <c r="F10" s="586">
        <v>8.8000000000000007</v>
      </c>
      <c r="G10" s="587">
        <f t="shared" si="1"/>
        <v>81.481481481481495</v>
      </c>
      <c r="H10" s="588">
        <v>317.7</v>
      </c>
      <c r="I10" s="586">
        <v>324.8</v>
      </c>
      <c r="J10" s="587">
        <f t="shared" si="2"/>
        <v>102.23481271639912</v>
      </c>
    </row>
    <row r="11" spans="1:12" ht="20.149999999999999" customHeight="1" x14ac:dyDescent="0.35">
      <c r="A11" s="119" t="s">
        <v>211</v>
      </c>
      <c r="B11" s="582">
        <v>1071.2</v>
      </c>
      <c r="C11" s="583">
        <v>1725</v>
      </c>
      <c r="D11" s="584">
        <f t="shared" si="0"/>
        <v>161.03435399551904</v>
      </c>
      <c r="E11" s="585">
        <v>6.3</v>
      </c>
      <c r="F11" s="586">
        <v>4.9000000000000004</v>
      </c>
      <c r="G11" s="587">
        <f t="shared" si="1"/>
        <v>77.777777777777786</v>
      </c>
      <c r="H11" s="588">
        <v>162.1</v>
      </c>
      <c r="I11" s="586">
        <v>163.5</v>
      </c>
      <c r="J11" s="587">
        <f t="shared" si="2"/>
        <v>100.86366440468846</v>
      </c>
    </row>
    <row r="12" spans="1:12" ht="20.149999999999999" customHeight="1" x14ac:dyDescent="0.35">
      <c r="A12" s="119" t="s">
        <v>212</v>
      </c>
      <c r="B12" s="582">
        <v>964.4</v>
      </c>
      <c r="C12" s="583">
        <v>1517.9</v>
      </c>
      <c r="D12" s="584">
        <f t="shared" si="0"/>
        <v>157.39319784321859</v>
      </c>
      <c r="E12" s="585">
        <v>4.4000000000000004</v>
      </c>
      <c r="F12" s="586">
        <v>3.2</v>
      </c>
      <c r="G12" s="587">
        <f t="shared" si="1"/>
        <v>72.727272727272734</v>
      </c>
      <c r="H12" s="588">
        <v>170.3</v>
      </c>
      <c r="I12" s="586">
        <v>171.6</v>
      </c>
      <c r="J12" s="587">
        <f t="shared" si="2"/>
        <v>100.76335877862594</v>
      </c>
    </row>
    <row r="13" spans="1:12" ht="20.149999999999999" customHeight="1" x14ac:dyDescent="0.35">
      <c r="A13" s="119" t="s">
        <v>213</v>
      </c>
      <c r="B13" s="582">
        <v>429.1</v>
      </c>
      <c r="C13" s="583">
        <v>643.29999999999995</v>
      </c>
      <c r="D13" s="584">
        <f t="shared" si="0"/>
        <v>149.91843393148449</v>
      </c>
      <c r="E13" s="585">
        <v>3.8</v>
      </c>
      <c r="F13" s="586">
        <v>3.3</v>
      </c>
      <c r="G13" s="587">
        <f t="shared" si="1"/>
        <v>86.842105263157904</v>
      </c>
      <c r="H13" s="588">
        <v>133.19999999999999</v>
      </c>
      <c r="I13" s="586">
        <v>133.6</v>
      </c>
      <c r="J13" s="587">
        <f t="shared" si="2"/>
        <v>100.30030030030031</v>
      </c>
    </row>
    <row r="14" spans="1:12" s="120" customFormat="1" ht="20.149999999999999" customHeight="1" x14ac:dyDescent="0.35">
      <c r="A14" s="119" t="s">
        <v>214</v>
      </c>
      <c r="B14" s="582">
        <v>1320.6</v>
      </c>
      <c r="C14" s="583">
        <v>1960.5</v>
      </c>
      <c r="D14" s="584">
        <f t="shared" si="0"/>
        <v>148.45524761472061</v>
      </c>
      <c r="E14" s="585">
        <v>12.6</v>
      </c>
      <c r="F14" s="586">
        <v>10.8</v>
      </c>
      <c r="G14" s="587">
        <f t="shared" si="1"/>
        <v>85.714285714285722</v>
      </c>
      <c r="H14" s="588">
        <v>307</v>
      </c>
      <c r="I14" s="586">
        <v>307.2</v>
      </c>
      <c r="J14" s="587">
        <f t="shared" si="2"/>
        <v>100.06514657980456</v>
      </c>
    </row>
    <row r="15" spans="1:12" ht="20.149999999999999" customHeight="1" x14ac:dyDescent="0.35">
      <c r="A15" s="119" t="s">
        <v>215</v>
      </c>
      <c r="B15" s="582">
        <v>769.4</v>
      </c>
      <c r="C15" s="583">
        <v>1194</v>
      </c>
      <c r="D15" s="584">
        <f t="shared" si="0"/>
        <v>155.18585911099558</v>
      </c>
      <c r="E15" s="585">
        <v>4.5</v>
      </c>
      <c r="F15" s="586">
        <v>3.9</v>
      </c>
      <c r="G15" s="587">
        <f t="shared" si="1"/>
        <v>86.666666666666671</v>
      </c>
      <c r="H15" s="588">
        <v>141.30000000000001</v>
      </c>
      <c r="I15" s="586">
        <v>146.6</v>
      </c>
      <c r="J15" s="587">
        <f t="shared" si="2"/>
        <v>103.75088464260438</v>
      </c>
    </row>
    <row r="16" spans="1:12" ht="20.149999999999999" customHeight="1" x14ac:dyDescent="0.35">
      <c r="A16" s="119" t="s">
        <v>216</v>
      </c>
      <c r="B16" s="582">
        <v>923.1</v>
      </c>
      <c r="C16" s="583">
        <v>1474.4</v>
      </c>
      <c r="D16" s="584">
        <f t="shared" si="0"/>
        <v>159.72267359982669</v>
      </c>
      <c r="E16" s="585">
        <v>4.5</v>
      </c>
      <c r="F16" s="586">
        <v>4.3</v>
      </c>
      <c r="G16" s="587">
        <f t="shared" si="1"/>
        <v>95.555555555555543</v>
      </c>
      <c r="H16" s="588">
        <v>139.69999999999999</v>
      </c>
      <c r="I16" s="586">
        <v>144.4</v>
      </c>
      <c r="J16" s="587">
        <f t="shared" si="2"/>
        <v>103.36435218324984</v>
      </c>
    </row>
    <row r="17" spans="1:10" ht="20.149999999999999" customHeight="1" x14ac:dyDescent="0.35">
      <c r="A17" s="119" t="s">
        <v>217</v>
      </c>
      <c r="B17" s="582">
        <v>887.9</v>
      </c>
      <c r="C17" s="583">
        <v>1430.9</v>
      </c>
      <c r="D17" s="584">
        <f t="shared" si="0"/>
        <v>161.15553553328078</v>
      </c>
      <c r="E17" s="585">
        <v>4.8</v>
      </c>
      <c r="F17" s="586">
        <v>3.7</v>
      </c>
      <c r="G17" s="587">
        <f t="shared" si="1"/>
        <v>77.083333333333343</v>
      </c>
      <c r="H17" s="588">
        <v>153.9</v>
      </c>
      <c r="I17" s="586">
        <v>157.30000000000001</v>
      </c>
      <c r="J17" s="587">
        <f t="shared" si="2"/>
        <v>102.20922677063029</v>
      </c>
    </row>
    <row r="18" spans="1:10" ht="20.149999999999999" customHeight="1" x14ac:dyDescent="0.35">
      <c r="A18" s="119" t="s">
        <v>8</v>
      </c>
      <c r="B18" s="582">
        <v>867.2</v>
      </c>
      <c r="C18" s="381">
        <v>1407.7</v>
      </c>
      <c r="D18" s="584">
        <f t="shared" si="0"/>
        <v>162.32702952029521</v>
      </c>
      <c r="E18" s="585">
        <v>4.5</v>
      </c>
      <c r="F18" s="586">
        <v>3.3</v>
      </c>
      <c r="G18" s="587">
        <f t="shared" si="1"/>
        <v>73.333333333333329</v>
      </c>
      <c r="H18" s="588">
        <v>107.3</v>
      </c>
      <c r="I18" s="586">
        <v>108.7</v>
      </c>
      <c r="J18" s="587">
        <f t="shared" si="2"/>
        <v>101.30475302889097</v>
      </c>
    </row>
    <row r="19" spans="1:10" ht="20.149999999999999" customHeight="1" x14ac:dyDescent="0.35">
      <c r="A19" s="121" t="s">
        <v>218</v>
      </c>
      <c r="B19" s="582">
        <v>2161</v>
      </c>
      <c r="C19" s="381">
        <v>3467.8</v>
      </c>
      <c r="D19" s="584">
        <f>C19/B19*100</f>
        <v>160.47200370198982</v>
      </c>
      <c r="E19" s="585">
        <v>11.8</v>
      </c>
      <c r="F19" s="586">
        <v>8.1</v>
      </c>
      <c r="G19" s="587">
        <f>F19/E19*100</f>
        <v>68.644067796610159</v>
      </c>
      <c r="H19" s="588">
        <v>265.5</v>
      </c>
      <c r="I19" s="586">
        <v>267.89999999999998</v>
      </c>
      <c r="J19" s="587">
        <f>I19/H19*100</f>
        <v>100.90395480225989</v>
      </c>
    </row>
    <row r="20" spans="1:10" ht="20.149999999999999" customHeight="1" x14ac:dyDescent="0.35">
      <c r="A20" s="122" t="s">
        <v>219</v>
      </c>
      <c r="B20" s="582">
        <v>1056.3</v>
      </c>
      <c r="C20" s="583">
        <v>1692.9</v>
      </c>
      <c r="D20" s="584">
        <f>C20/B20*100</f>
        <v>160.26696961090602</v>
      </c>
      <c r="E20" s="585">
        <v>6.5</v>
      </c>
      <c r="F20" s="586">
        <v>5</v>
      </c>
      <c r="G20" s="587">
        <f>F20/E20*100</f>
        <v>76.923076923076934</v>
      </c>
      <c r="H20" s="588">
        <v>174.2</v>
      </c>
      <c r="I20" s="586">
        <v>173</v>
      </c>
      <c r="J20" s="587">
        <f>I20/H20*100</f>
        <v>99.311136624569457</v>
      </c>
    </row>
    <row r="21" spans="1:10" ht="20.149999999999999" customHeight="1" x14ac:dyDescent="0.35">
      <c r="A21" s="122" t="s">
        <v>220</v>
      </c>
      <c r="B21" s="582">
        <v>960.1</v>
      </c>
      <c r="C21" s="583">
        <v>1549.6</v>
      </c>
      <c r="D21" s="584">
        <f>C21/B21*100</f>
        <v>161.39985418185606</v>
      </c>
      <c r="E21" s="585">
        <v>4.7</v>
      </c>
      <c r="F21" s="586">
        <v>2.9</v>
      </c>
      <c r="G21" s="587">
        <f>F21/E21*100</f>
        <v>61.702127659574465</v>
      </c>
      <c r="H21" s="588">
        <v>126.3</v>
      </c>
      <c r="I21" s="586">
        <v>128.30000000000001</v>
      </c>
      <c r="J21" s="587">
        <f>I21/H21*100</f>
        <v>101.58353127474268</v>
      </c>
    </row>
    <row r="22" spans="1:10" ht="20.149999999999999" customHeight="1" thickBot="1" x14ac:dyDescent="0.4">
      <c r="A22" s="393" t="s">
        <v>221</v>
      </c>
      <c r="B22" s="589">
        <v>2002.3</v>
      </c>
      <c r="C22" s="590">
        <v>3121</v>
      </c>
      <c r="D22" s="591">
        <f>C22/B22*100</f>
        <v>155.87074863906508</v>
      </c>
      <c r="E22" s="592">
        <v>15.5</v>
      </c>
      <c r="F22" s="593">
        <v>11.9</v>
      </c>
      <c r="G22" s="594">
        <f>F22/E22*100</f>
        <v>76.774193548387103</v>
      </c>
      <c r="H22" s="595">
        <v>508.6</v>
      </c>
      <c r="I22" s="593">
        <v>522.1</v>
      </c>
      <c r="J22" s="594">
        <f>I22/H22*100</f>
        <v>102.65434526150217</v>
      </c>
    </row>
    <row r="23" spans="1:10" ht="25.5" customHeight="1" thickTop="1" thickBot="1" x14ac:dyDescent="0.4">
      <c r="A23" s="123" t="s">
        <v>6</v>
      </c>
      <c r="B23" s="382">
        <v>18311.3</v>
      </c>
      <c r="C23" s="341">
        <v>29004.1</v>
      </c>
      <c r="D23" s="126">
        <f t="shared" si="0"/>
        <v>158.39454326017267</v>
      </c>
      <c r="E23" s="124">
        <v>103.5</v>
      </c>
      <c r="F23" s="125">
        <v>80.7</v>
      </c>
      <c r="G23" s="126">
        <f t="shared" si="1"/>
        <v>77.971014492753625</v>
      </c>
      <c r="H23" s="127">
        <v>2940.5</v>
      </c>
      <c r="I23" s="125">
        <v>2986.9</v>
      </c>
      <c r="J23" s="126">
        <f>I23/H23*100</f>
        <v>101.57796293147425</v>
      </c>
    </row>
    <row r="24" spans="1:10" ht="9" customHeight="1" thickTop="1" x14ac:dyDescent="0.35"/>
    <row r="25" spans="1:10" ht="15" customHeight="1" x14ac:dyDescent="0.35">
      <c r="A25" s="5" t="s">
        <v>222</v>
      </c>
    </row>
    <row r="26" spans="1:10" ht="9" customHeight="1" x14ac:dyDescent="0.35"/>
    <row r="27" spans="1:10" ht="15" customHeight="1" x14ac:dyDescent="0.35">
      <c r="A27" s="5" t="s">
        <v>204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34"/>
  <sheetViews>
    <sheetView workbookViewId="0">
      <selection activeCell="A5" sqref="A5:A7"/>
    </sheetView>
  </sheetViews>
  <sheetFormatPr defaultColWidth="9.1796875" defaultRowHeight="15.5" x14ac:dyDescent="0.35"/>
  <cols>
    <col min="1" max="1" width="19.81640625" style="26" customWidth="1"/>
    <col min="2" max="3" width="7.453125" style="26" customWidth="1"/>
    <col min="4" max="4" width="8.54296875" style="26" bestFit="1" customWidth="1"/>
    <col min="5" max="6" width="7.453125" style="26" customWidth="1"/>
    <col min="7" max="7" width="8.54296875" style="26" customWidth="1"/>
    <col min="8" max="9" width="7.453125" style="26" customWidth="1"/>
    <col min="10" max="10" width="8.54296875" style="26" customWidth="1"/>
    <col min="11" max="12" width="7.453125" style="26" customWidth="1"/>
    <col min="13" max="13" width="8.54296875" style="26" customWidth="1"/>
    <col min="14" max="15" width="7.453125" style="26" customWidth="1"/>
    <col min="16" max="16" width="8.54296875" style="26" customWidth="1"/>
    <col min="17" max="16384" width="9.1796875" style="26"/>
  </cols>
  <sheetData>
    <row r="1" spans="1:16" ht="15" customHeight="1" x14ac:dyDescent="0.35">
      <c r="P1" s="100" t="s">
        <v>224</v>
      </c>
    </row>
    <row r="2" spans="1:16" ht="9" customHeight="1" x14ac:dyDescent="0.35"/>
    <row r="3" spans="1:16" ht="22.5" customHeight="1" x14ac:dyDescent="0.35">
      <c r="A3" s="979" t="s">
        <v>206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</row>
    <row r="4" spans="1:16" ht="22.5" customHeight="1" x14ac:dyDescent="0.35">
      <c r="A4" s="980" t="s">
        <v>225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</row>
    <row r="5" spans="1:16" ht="15" customHeight="1" thickBot="1" x14ac:dyDescent="0.4">
      <c r="A5" s="981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</row>
    <row r="6" spans="1:16" ht="21.75" customHeight="1" thickTop="1" x14ac:dyDescent="0.35">
      <c r="A6" s="982" t="s">
        <v>5</v>
      </c>
      <c r="B6" s="994" t="s">
        <v>6</v>
      </c>
      <c r="C6" s="995"/>
      <c r="D6" s="996"/>
      <c r="E6" s="972" t="s">
        <v>9</v>
      </c>
      <c r="F6" s="985"/>
      <c r="G6" s="985"/>
      <c r="H6" s="985"/>
      <c r="I6" s="985"/>
      <c r="J6" s="985"/>
      <c r="K6" s="985"/>
      <c r="L6" s="985"/>
      <c r="M6" s="985"/>
      <c r="N6" s="985"/>
      <c r="O6" s="985"/>
      <c r="P6" s="973"/>
    </row>
    <row r="7" spans="1:16" ht="25.5" customHeight="1" x14ac:dyDescent="0.35">
      <c r="A7" s="983"/>
      <c r="B7" s="997"/>
      <c r="C7" s="998"/>
      <c r="D7" s="999"/>
      <c r="E7" s="1000" t="s">
        <v>198</v>
      </c>
      <c r="F7" s="1001"/>
      <c r="G7" s="1002"/>
      <c r="H7" s="1001" t="s">
        <v>200</v>
      </c>
      <c r="I7" s="1001"/>
      <c r="J7" s="1001"/>
      <c r="K7" s="1000" t="s">
        <v>199</v>
      </c>
      <c r="L7" s="1001"/>
      <c r="M7" s="1002"/>
      <c r="N7" s="1001" t="s">
        <v>226</v>
      </c>
      <c r="O7" s="1001"/>
      <c r="P7" s="1002"/>
    </row>
    <row r="8" spans="1:16" ht="29.25" customHeight="1" x14ac:dyDescent="0.35">
      <c r="A8" s="983"/>
      <c r="B8" s="988" t="s">
        <v>401</v>
      </c>
      <c r="C8" s="989"/>
      <c r="D8" s="992" t="s">
        <v>227</v>
      </c>
      <c r="E8" s="988" t="s">
        <v>401</v>
      </c>
      <c r="F8" s="989"/>
      <c r="G8" s="990" t="s">
        <v>227</v>
      </c>
      <c r="H8" s="988" t="s">
        <v>401</v>
      </c>
      <c r="I8" s="989"/>
      <c r="J8" s="992" t="s">
        <v>227</v>
      </c>
      <c r="K8" s="988" t="s">
        <v>401</v>
      </c>
      <c r="L8" s="989"/>
      <c r="M8" s="990" t="s">
        <v>227</v>
      </c>
      <c r="N8" s="988" t="s">
        <v>401</v>
      </c>
      <c r="O8" s="989"/>
      <c r="P8" s="990" t="s">
        <v>227</v>
      </c>
    </row>
    <row r="9" spans="1:16" ht="20.25" customHeight="1" thickBot="1" x14ac:dyDescent="0.4">
      <c r="A9" s="984"/>
      <c r="B9" s="394">
        <v>2019</v>
      </c>
      <c r="C9" s="395">
        <v>2020</v>
      </c>
      <c r="D9" s="993"/>
      <c r="E9" s="205">
        <v>2019</v>
      </c>
      <c r="F9" s="395">
        <v>2020</v>
      </c>
      <c r="G9" s="991"/>
      <c r="H9" s="394">
        <v>2019</v>
      </c>
      <c r="I9" s="395">
        <v>2020</v>
      </c>
      <c r="J9" s="993"/>
      <c r="K9" s="205">
        <v>2019</v>
      </c>
      <c r="L9" s="395">
        <v>2020</v>
      </c>
      <c r="M9" s="991"/>
      <c r="N9" s="394">
        <v>2019</v>
      </c>
      <c r="O9" s="395">
        <v>2020</v>
      </c>
      <c r="P9" s="991"/>
    </row>
    <row r="10" spans="1:16" ht="20.149999999999999" customHeight="1" thickTop="1" x14ac:dyDescent="0.35">
      <c r="A10" s="128" t="s">
        <v>7</v>
      </c>
      <c r="B10" s="596">
        <v>68.2</v>
      </c>
      <c r="C10" s="597">
        <v>69.099999999999994</v>
      </c>
      <c r="D10" s="598">
        <f t="shared" ref="D10:D19" si="0">C10/B10*100</f>
        <v>101.31964809384162</v>
      </c>
      <c r="E10" s="599">
        <v>12.1</v>
      </c>
      <c r="F10" s="600">
        <v>10.8</v>
      </c>
      <c r="G10" s="601">
        <f t="shared" ref="G10:G19" si="1">F10/E10*100</f>
        <v>89.256198347107457</v>
      </c>
      <c r="H10" s="602">
        <v>18.5</v>
      </c>
      <c r="I10" s="603">
        <v>16.899999999999999</v>
      </c>
      <c r="J10" s="598">
        <f t="shared" ref="J10:J19" si="2">I10/H10*100</f>
        <v>91.35135135135134</v>
      </c>
      <c r="K10" s="599">
        <v>35</v>
      </c>
      <c r="L10" s="600">
        <v>38.799999999999997</v>
      </c>
      <c r="M10" s="601">
        <f t="shared" ref="M10:M19" si="3">L10/K10*100</f>
        <v>110.85714285714286</v>
      </c>
      <c r="N10" s="129">
        <v>2.5</v>
      </c>
      <c r="O10" s="600">
        <v>2.6</v>
      </c>
      <c r="P10" s="604">
        <f t="shared" ref="P10:P19" si="4">O10/N10*100</f>
        <v>104</v>
      </c>
    </row>
    <row r="11" spans="1:16" ht="20.149999999999999" customHeight="1" x14ac:dyDescent="0.35">
      <c r="A11" s="396" t="s">
        <v>210</v>
      </c>
      <c r="B11" s="605">
        <v>76.7</v>
      </c>
      <c r="C11" s="606">
        <v>78.900000000000006</v>
      </c>
      <c r="D11" s="607">
        <f t="shared" si="0"/>
        <v>102.86831812255541</v>
      </c>
      <c r="E11" s="608">
        <v>23.8</v>
      </c>
      <c r="F11" s="609">
        <v>21.7</v>
      </c>
      <c r="G11" s="601">
        <f t="shared" si="1"/>
        <v>91.17647058823529</v>
      </c>
      <c r="H11" s="610">
        <v>11</v>
      </c>
      <c r="I11" s="609">
        <v>10.3</v>
      </c>
      <c r="J11" s="607">
        <f t="shared" si="2"/>
        <v>93.63636363636364</v>
      </c>
      <c r="K11" s="608">
        <v>38.4</v>
      </c>
      <c r="L11" s="609">
        <v>43.4</v>
      </c>
      <c r="M11" s="611">
        <f t="shared" si="3"/>
        <v>113.02083333333333</v>
      </c>
      <c r="N11" s="610">
        <v>3.3</v>
      </c>
      <c r="O11" s="609">
        <v>3.4</v>
      </c>
      <c r="P11" s="604">
        <f t="shared" si="4"/>
        <v>103.03030303030303</v>
      </c>
    </row>
    <row r="12" spans="1:16" ht="20.149999999999999" customHeight="1" x14ac:dyDescent="0.35">
      <c r="A12" s="396" t="s">
        <v>211</v>
      </c>
      <c r="B12" s="605">
        <v>40.299999999999997</v>
      </c>
      <c r="C12" s="606">
        <v>40.6</v>
      </c>
      <c r="D12" s="607">
        <f t="shared" si="0"/>
        <v>100.74441687344915</v>
      </c>
      <c r="E12" s="608">
        <v>14.1</v>
      </c>
      <c r="F12" s="609">
        <v>12.9</v>
      </c>
      <c r="G12" s="601">
        <f t="shared" si="1"/>
        <v>91.489361702127667</v>
      </c>
      <c r="H12" s="610">
        <v>7.6</v>
      </c>
      <c r="I12" s="609">
        <v>7</v>
      </c>
      <c r="J12" s="607">
        <f t="shared" si="2"/>
        <v>92.10526315789474</v>
      </c>
      <c r="K12" s="608">
        <v>16.899999999999999</v>
      </c>
      <c r="L12" s="609">
        <v>18.899999999999999</v>
      </c>
      <c r="M12" s="611">
        <f t="shared" si="3"/>
        <v>111.83431952662721</v>
      </c>
      <c r="N12" s="610">
        <v>1.7</v>
      </c>
      <c r="O12" s="609">
        <v>1.7</v>
      </c>
      <c r="P12" s="604">
        <f t="shared" si="4"/>
        <v>100</v>
      </c>
    </row>
    <row r="13" spans="1:16" ht="20.149999999999999" customHeight="1" x14ac:dyDescent="0.35">
      <c r="A13" s="396" t="s">
        <v>212</v>
      </c>
      <c r="B13" s="605">
        <v>30.7</v>
      </c>
      <c r="C13" s="606">
        <v>31.7</v>
      </c>
      <c r="D13" s="607">
        <f t="shared" si="0"/>
        <v>103.25732899022802</v>
      </c>
      <c r="E13" s="608">
        <v>9.3000000000000007</v>
      </c>
      <c r="F13" s="609">
        <v>8.8000000000000007</v>
      </c>
      <c r="G13" s="601">
        <f t="shared" si="1"/>
        <v>94.623655913978496</v>
      </c>
      <c r="H13" s="610">
        <v>4.7</v>
      </c>
      <c r="I13" s="609">
        <v>4.5</v>
      </c>
      <c r="J13" s="607">
        <f t="shared" si="2"/>
        <v>95.744680851063819</v>
      </c>
      <c r="K13" s="608">
        <v>14.8</v>
      </c>
      <c r="L13" s="609">
        <v>16.600000000000001</v>
      </c>
      <c r="M13" s="611">
        <f t="shared" si="3"/>
        <v>112.16216216216218</v>
      </c>
      <c r="N13" s="610">
        <v>1.8</v>
      </c>
      <c r="O13" s="609">
        <v>1.8</v>
      </c>
      <c r="P13" s="604">
        <f t="shared" si="4"/>
        <v>100</v>
      </c>
    </row>
    <row r="14" spans="1:16" ht="20.149999999999999" customHeight="1" x14ac:dyDescent="0.35">
      <c r="A14" s="396" t="s">
        <v>213</v>
      </c>
      <c r="B14" s="605">
        <v>22.6</v>
      </c>
      <c r="C14" s="606">
        <v>22.5</v>
      </c>
      <c r="D14" s="607">
        <f t="shared" si="0"/>
        <v>99.55752212389379</v>
      </c>
      <c r="E14" s="608">
        <v>8.6999999999999993</v>
      </c>
      <c r="F14" s="609">
        <v>8.3000000000000007</v>
      </c>
      <c r="G14" s="601">
        <f t="shared" si="1"/>
        <v>95.402298850574724</v>
      </c>
      <c r="H14" s="610">
        <v>5.7</v>
      </c>
      <c r="I14" s="609">
        <v>5.3</v>
      </c>
      <c r="J14" s="607">
        <f t="shared" si="2"/>
        <v>92.982456140350862</v>
      </c>
      <c r="K14" s="608">
        <v>6.8</v>
      </c>
      <c r="L14" s="609">
        <v>7.4</v>
      </c>
      <c r="M14" s="611">
        <f t="shared" si="3"/>
        <v>108.82352941176472</v>
      </c>
      <c r="N14" s="610">
        <v>1.4</v>
      </c>
      <c r="O14" s="609">
        <v>1.4</v>
      </c>
      <c r="P14" s="604">
        <f t="shared" si="4"/>
        <v>100</v>
      </c>
    </row>
    <row r="15" spans="1:16" ht="20.149999999999999" customHeight="1" x14ac:dyDescent="0.35">
      <c r="A15" s="396" t="s">
        <v>214</v>
      </c>
      <c r="B15" s="605">
        <v>78.3</v>
      </c>
      <c r="C15" s="606">
        <v>76.400000000000006</v>
      </c>
      <c r="D15" s="607">
        <f t="shared" si="0"/>
        <v>97.573435504469998</v>
      </c>
      <c r="E15" s="608">
        <v>31.8</v>
      </c>
      <c r="F15" s="609">
        <v>29.9</v>
      </c>
      <c r="G15" s="601">
        <f t="shared" si="1"/>
        <v>94.025157232704387</v>
      </c>
      <c r="H15" s="610">
        <v>22.4</v>
      </c>
      <c r="I15" s="609">
        <v>20.8</v>
      </c>
      <c r="J15" s="607">
        <f t="shared" si="2"/>
        <v>92.857142857142875</v>
      </c>
      <c r="K15" s="608">
        <v>20.7</v>
      </c>
      <c r="L15" s="609">
        <v>22.5</v>
      </c>
      <c r="M15" s="611">
        <f t="shared" si="3"/>
        <v>108.69565217391303</v>
      </c>
      <c r="N15" s="610">
        <v>3.2</v>
      </c>
      <c r="O15" s="609">
        <v>3.2</v>
      </c>
      <c r="P15" s="604">
        <f t="shared" si="4"/>
        <v>100</v>
      </c>
    </row>
    <row r="16" spans="1:16" ht="20.149999999999999" customHeight="1" x14ac:dyDescent="0.35">
      <c r="A16" s="396" t="s">
        <v>215</v>
      </c>
      <c r="B16" s="605">
        <v>33.200000000000003</v>
      </c>
      <c r="C16" s="606">
        <v>32.799999999999997</v>
      </c>
      <c r="D16" s="607">
        <f t="shared" si="0"/>
        <v>98.795180722891558</v>
      </c>
      <c r="E16" s="608">
        <v>11.5</v>
      </c>
      <c r="F16" s="609">
        <v>10.4</v>
      </c>
      <c r="G16" s="601">
        <f t="shared" si="1"/>
        <v>90.434782608695656</v>
      </c>
      <c r="H16" s="610">
        <v>8.3000000000000007</v>
      </c>
      <c r="I16" s="609">
        <v>7.6</v>
      </c>
      <c r="J16" s="607">
        <f t="shared" si="2"/>
        <v>91.566265060240951</v>
      </c>
      <c r="K16" s="608">
        <v>11.9</v>
      </c>
      <c r="L16" s="609">
        <v>13.1</v>
      </c>
      <c r="M16" s="611">
        <f t="shared" si="3"/>
        <v>110.08403361344537</v>
      </c>
      <c r="N16" s="610">
        <v>1.5</v>
      </c>
      <c r="O16" s="609">
        <v>1.5</v>
      </c>
      <c r="P16" s="604">
        <f t="shared" si="4"/>
        <v>100</v>
      </c>
    </row>
    <row r="17" spans="1:16" ht="20.149999999999999" customHeight="1" x14ac:dyDescent="0.35">
      <c r="A17" s="396" t="s">
        <v>216</v>
      </c>
      <c r="B17" s="605">
        <v>35.4</v>
      </c>
      <c r="C17" s="606">
        <v>35.9</v>
      </c>
      <c r="D17" s="607">
        <f t="shared" si="0"/>
        <v>101.41242937853107</v>
      </c>
      <c r="E17" s="608">
        <v>12.4</v>
      </c>
      <c r="F17" s="609">
        <v>11.6</v>
      </c>
      <c r="G17" s="601">
        <f t="shared" si="1"/>
        <v>93.548387096774192</v>
      </c>
      <c r="H17" s="610">
        <v>7</v>
      </c>
      <c r="I17" s="609">
        <v>6.6</v>
      </c>
      <c r="J17" s="607">
        <f t="shared" si="2"/>
        <v>94.285714285714278</v>
      </c>
      <c r="K17" s="608">
        <v>14.5</v>
      </c>
      <c r="L17" s="609">
        <v>16.2</v>
      </c>
      <c r="M17" s="611">
        <f t="shared" si="3"/>
        <v>111.72413793103448</v>
      </c>
      <c r="N17" s="610">
        <v>1.4</v>
      </c>
      <c r="O17" s="609">
        <v>1.4</v>
      </c>
      <c r="P17" s="604">
        <f t="shared" si="4"/>
        <v>100</v>
      </c>
    </row>
    <row r="18" spans="1:16" ht="20.149999999999999" customHeight="1" x14ac:dyDescent="0.35">
      <c r="A18" s="396" t="s">
        <v>217</v>
      </c>
      <c r="B18" s="605">
        <v>32.4</v>
      </c>
      <c r="C18" s="606">
        <v>32.799999999999997</v>
      </c>
      <c r="D18" s="607">
        <f t="shared" si="0"/>
        <v>101.23456790123457</v>
      </c>
      <c r="E18" s="608">
        <v>11.2</v>
      </c>
      <c r="F18" s="609">
        <v>10.199999999999999</v>
      </c>
      <c r="G18" s="601">
        <f t="shared" si="1"/>
        <v>91.071428571428569</v>
      </c>
      <c r="H18" s="610">
        <v>5.8</v>
      </c>
      <c r="I18" s="609">
        <v>5.4</v>
      </c>
      <c r="J18" s="607">
        <f t="shared" si="2"/>
        <v>93.103448275862078</v>
      </c>
      <c r="K18" s="608">
        <v>13.9</v>
      </c>
      <c r="L18" s="609">
        <v>15.6</v>
      </c>
      <c r="M18" s="611">
        <f t="shared" si="3"/>
        <v>112.23021582733811</v>
      </c>
      <c r="N18" s="610">
        <v>1.5</v>
      </c>
      <c r="O18" s="609">
        <v>1.6</v>
      </c>
      <c r="P18" s="604">
        <f t="shared" si="4"/>
        <v>106.66666666666667</v>
      </c>
    </row>
    <row r="19" spans="1:16" ht="20.149999999999999" customHeight="1" x14ac:dyDescent="0.35">
      <c r="A19" s="396" t="s">
        <v>8</v>
      </c>
      <c r="B19" s="605">
        <v>29.5</v>
      </c>
      <c r="C19" s="606">
        <v>29.8</v>
      </c>
      <c r="D19" s="607">
        <f t="shared" si="0"/>
        <v>101.01694915254238</v>
      </c>
      <c r="E19" s="608">
        <v>10.4</v>
      </c>
      <c r="F19" s="609">
        <v>9.1999999999999993</v>
      </c>
      <c r="G19" s="601">
        <f t="shared" si="1"/>
        <v>88.461538461538453</v>
      </c>
      <c r="H19" s="610">
        <v>4.5</v>
      </c>
      <c r="I19" s="609">
        <v>4.2</v>
      </c>
      <c r="J19" s="607">
        <f t="shared" si="2"/>
        <v>93.333333333333329</v>
      </c>
      <c r="K19" s="608">
        <v>13.5</v>
      </c>
      <c r="L19" s="609">
        <v>15.2</v>
      </c>
      <c r="M19" s="611">
        <f t="shared" si="3"/>
        <v>112.59259259259258</v>
      </c>
      <c r="N19" s="610">
        <v>1.1000000000000001</v>
      </c>
      <c r="O19" s="609">
        <v>1.1000000000000001</v>
      </c>
      <c r="P19" s="604">
        <f t="shared" si="4"/>
        <v>100</v>
      </c>
    </row>
    <row r="20" spans="1:16" ht="20.149999999999999" customHeight="1" x14ac:dyDescent="0.35">
      <c r="A20" s="397" t="s">
        <v>218</v>
      </c>
      <c r="B20" s="605">
        <v>79.2</v>
      </c>
      <c r="C20" s="606">
        <v>79.599999999999994</v>
      </c>
      <c r="D20" s="607">
        <f>C20/B20*100</f>
        <v>100.50505050505049</v>
      </c>
      <c r="E20" s="608">
        <v>25.6</v>
      </c>
      <c r="F20" s="609">
        <v>23.2</v>
      </c>
      <c r="G20" s="601">
        <f>F20/E20*100</f>
        <v>90.624999999999986</v>
      </c>
      <c r="H20" s="610">
        <v>17.600000000000001</v>
      </c>
      <c r="I20" s="609">
        <v>16.3</v>
      </c>
      <c r="J20" s="607">
        <f>I20/H20*100</f>
        <v>92.61363636363636</v>
      </c>
      <c r="K20" s="608">
        <v>33.200000000000003</v>
      </c>
      <c r="L20" s="609">
        <v>37.4</v>
      </c>
      <c r="M20" s="611">
        <f>L20/K20*100</f>
        <v>112.65060240963854</v>
      </c>
      <c r="N20" s="610">
        <v>2.7</v>
      </c>
      <c r="O20" s="609">
        <v>2.7</v>
      </c>
      <c r="P20" s="604">
        <f>O20/N20*100</f>
        <v>100</v>
      </c>
    </row>
    <row r="21" spans="1:16" ht="20.149999999999999" customHeight="1" x14ac:dyDescent="0.35">
      <c r="A21" s="397" t="s">
        <v>219</v>
      </c>
      <c r="B21" s="605">
        <v>44.5</v>
      </c>
      <c r="C21" s="606">
        <v>44.3</v>
      </c>
      <c r="D21" s="607">
        <f>C21/B21*100</f>
        <v>99.550561797752806</v>
      </c>
      <c r="E21" s="608">
        <v>16.600000000000001</v>
      </c>
      <c r="F21" s="609">
        <v>15.2</v>
      </c>
      <c r="G21" s="601">
        <f>F21/E21*100</f>
        <v>91.566265060240951</v>
      </c>
      <c r="H21" s="610">
        <v>9.6</v>
      </c>
      <c r="I21" s="609">
        <v>8.8000000000000007</v>
      </c>
      <c r="J21" s="607">
        <f>I21/H21*100</f>
        <v>91.666666666666671</v>
      </c>
      <c r="K21" s="608">
        <v>16.399999999999999</v>
      </c>
      <c r="L21" s="609">
        <v>18.5</v>
      </c>
      <c r="M21" s="611">
        <f>L21/K21*100</f>
        <v>112.80487804878049</v>
      </c>
      <c r="N21" s="610">
        <v>1.8</v>
      </c>
      <c r="O21" s="609">
        <v>1.8</v>
      </c>
      <c r="P21" s="604">
        <f>O21/N21*100</f>
        <v>100</v>
      </c>
    </row>
    <row r="22" spans="1:16" ht="20.149999999999999" customHeight="1" x14ac:dyDescent="0.35">
      <c r="A22" s="398" t="s">
        <v>220</v>
      </c>
      <c r="B22" s="612">
        <v>34.299999999999997</v>
      </c>
      <c r="C22" s="613">
        <v>34.299999999999997</v>
      </c>
      <c r="D22" s="614">
        <f>C22/B22*100</f>
        <v>100</v>
      </c>
      <c r="E22" s="615">
        <v>11.9</v>
      </c>
      <c r="F22" s="616">
        <v>10.6</v>
      </c>
      <c r="G22" s="617">
        <f>F22/E22*100</f>
        <v>89.075630252100837</v>
      </c>
      <c r="H22" s="618">
        <v>6</v>
      </c>
      <c r="I22" s="616">
        <v>5.5</v>
      </c>
      <c r="J22" s="614">
        <f>I22/H22*100</f>
        <v>91.666666666666657</v>
      </c>
      <c r="K22" s="615">
        <v>15</v>
      </c>
      <c r="L22" s="616">
        <v>16.8</v>
      </c>
      <c r="M22" s="617">
        <f>L22/K22*100</f>
        <v>112.00000000000001</v>
      </c>
      <c r="N22" s="618">
        <v>1.3</v>
      </c>
      <c r="O22" s="616">
        <v>1.3</v>
      </c>
      <c r="P22" s="619">
        <f>O22/N22*100</f>
        <v>100</v>
      </c>
    </row>
    <row r="23" spans="1:16" ht="20.149999999999999" customHeight="1" thickBot="1" x14ac:dyDescent="0.4">
      <c r="A23" s="398" t="s">
        <v>221</v>
      </c>
      <c r="B23" s="612">
        <v>119.3</v>
      </c>
      <c r="C23" s="613">
        <v>117.9</v>
      </c>
      <c r="D23" s="614">
        <f>C23/B23*100</f>
        <v>98.826487845766991</v>
      </c>
      <c r="E23" s="615">
        <v>42.9</v>
      </c>
      <c r="F23" s="616">
        <v>40.299999999999997</v>
      </c>
      <c r="G23" s="617">
        <f>F23/E23*100</f>
        <v>93.939393939393938</v>
      </c>
      <c r="H23" s="618">
        <v>39.799999999999997</v>
      </c>
      <c r="I23" s="616">
        <v>37.5</v>
      </c>
      <c r="J23" s="614">
        <f>I23/H23*100</f>
        <v>94.221105527638187</v>
      </c>
      <c r="K23" s="615">
        <v>31</v>
      </c>
      <c r="L23" s="616">
        <v>34.4</v>
      </c>
      <c r="M23" s="617">
        <f>L23/K23*100</f>
        <v>110.96774193548387</v>
      </c>
      <c r="N23" s="618">
        <v>5.4</v>
      </c>
      <c r="O23" s="616">
        <v>5.5</v>
      </c>
      <c r="P23" s="620">
        <f>O23/N23*100</f>
        <v>101.85185185185183</v>
      </c>
    </row>
    <row r="24" spans="1:16" ht="25.5" customHeight="1" thickTop="1" thickBot="1" x14ac:dyDescent="0.4">
      <c r="A24" s="339" t="s">
        <v>6</v>
      </c>
      <c r="B24" s="340">
        <v>724.8</v>
      </c>
      <c r="C24" s="341">
        <v>726.7</v>
      </c>
      <c r="D24" s="342">
        <f>C24/B24*100</f>
        <v>100.26214128035322</v>
      </c>
      <c r="E24" s="415">
        <v>242.4</v>
      </c>
      <c r="F24" s="343">
        <v>223.2</v>
      </c>
      <c r="G24" s="344">
        <f>F24/E24*100</f>
        <v>92.079207920792072</v>
      </c>
      <c r="H24" s="345">
        <v>168.6</v>
      </c>
      <c r="I24" s="343">
        <v>156.69999999999999</v>
      </c>
      <c r="J24" s="342">
        <f>I24/H24*100</f>
        <v>92.941874258600237</v>
      </c>
      <c r="K24" s="415">
        <v>281.89999999999998</v>
      </c>
      <c r="L24" s="343">
        <v>314.8</v>
      </c>
      <c r="M24" s="346">
        <f>L24/K24*100</f>
        <v>111.6708052500887</v>
      </c>
      <c r="N24" s="345">
        <v>30.6</v>
      </c>
      <c r="O24" s="343">
        <v>30.9</v>
      </c>
      <c r="P24" s="344">
        <f>O24/N24*100</f>
        <v>100.98039215686273</v>
      </c>
    </row>
    <row r="25" spans="1:16" ht="9" customHeight="1" thickTop="1" x14ac:dyDescent="0.35">
      <c r="E25" s="105"/>
      <c r="H25" s="105"/>
      <c r="K25" s="105"/>
      <c r="N25" s="105"/>
      <c r="O25" s="105"/>
    </row>
    <row r="26" spans="1:16" x14ac:dyDescent="0.35">
      <c r="A26" s="130" t="s">
        <v>204</v>
      </c>
      <c r="E26" s="131"/>
    </row>
    <row r="28" spans="1:16" x14ac:dyDescent="0.35">
      <c r="A28" s="132"/>
    </row>
    <row r="29" spans="1:16" x14ac:dyDescent="0.35">
      <c r="A29" s="133"/>
    </row>
    <row r="34" spans="7:7" x14ac:dyDescent="0.35">
      <c r="G34" s="105"/>
    </row>
  </sheetData>
  <mergeCells count="20"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  <mergeCell ref="E8:F8"/>
    <mergeCell ref="G8:G9"/>
    <mergeCell ref="H8:I8"/>
    <mergeCell ref="J8:J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0"/>
  <sheetViews>
    <sheetView workbookViewId="0">
      <selection activeCell="A5" sqref="A5:A7"/>
    </sheetView>
  </sheetViews>
  <sheetFormatPr defaultColWidth="9.1796875" defaultRowHeight="15.5" x14ac:dyDescent="0.35"/>
  <cols>
    <col min="1" max="1" width="41" style="26" customWidth="1"/>
    <col min="2" max="4" width="17.7265625" style="26" customWidth="1"/>
    <col min="5" max="16384" width="9.1796875" style="26"/>
  </cols>
  <sheetData>
    <row r="1" spans="1:6" x14ac:dyDescent="0.35">
      <c r="D1" s="100" t="s">
        <v>228</v>
      </c>
    </row>
    <row r="2" spans="1:6" ht="9" customHeight="1" x14ac:dyDescent="0.35"/>
    <row r="3" spans="1:6" ht="22.5" customHeight="1" x14ac:dyDescent="0.35">
      <c r="A3" s="979" t="s">
        <v>206</v>
      </c>
      <c r="B3" s="979"/>
      <c r="C3" s="979"/>
      <c r="D3" s="979"/>
    </row>
    <row r="4" spans="1:6" ht="22.5" customHeight="1" x14ac:dyDescent="0.35">
      <c r="A4" s="980" t="s">
        <v>229</v>
      </c>
      <c r="B4" s="980"/>
      <c r="C4" s="980"/>
      <c r="D4" s="980"/>
      <c r="F4" s="391"/>
    </row>
    <row r="5" spans="1:6" ht="15" customHeight="1" thickBot="1" x14ac:dyDescent="0.4">
      <c r="A5" s="981"/>
      <c r="B5" s="981"/>
      <c r="C5" s="981"/>
      <c r="D5" s="981"/>
    </row>
    <row r="6" spans="1:6" ht="25.5" customHeight="1" thickTop="1" x14ac:dyDescent="0.35">
      <c r="A6" s="982" t="s">
        <v>5</v>
      </c>
      <c r="B6" s="972" t="s">
        <v>230</v>
      </c>
      <c r="C6" s="985"/>
      <c r="D6" s="973"/>
    </row>
    <row r="7" spans="1:6" ht="21.75" customHeight="1" x14ac:dyDescent="0.35">
      <c r="A7" s="983"/>
      <c r="B7" s="388" t="s">
        <v>377</v>
      </c>
      <c r="C7" s="399" t="s">
        <v>378</v>
      </c>
      <c r="D7" s="1003" t="s">
        <v>10</v>
      </c>
    </row>
    <row r="8" spans="1:6" ht="21.75" customHeight="1" thickBot="1" x14ac:dyDescent="0.4">
      <c r="A8" s="984"/>
      <c r="B8" s="1005" t="s">
        <v>11</v>
      </c>
      <c r="C8" s="1006"/>
      <c r="D8" s="1004"/>
    </row>
    <row r="9" spans="1:6" ht="20.149999999999999" customHeight="1" thickTop="1" x14ac:dyDescent="0.35">
      <c r="A9" s="128" t="s">
        <v>7</v>
      </c>
      <c r="B9" s="416">
        <v>4658.1000000000004</v>
      </c>
      <c r="C9" s="134">
        <v>4929.3</v>
      </c>
      <c r="D9" s="135">
        <f t="shared" ref="D9:D23" si="0">C9/B9*100</f>
        <v>105.82211631351839</v>
      </c>
    </row>
    <row r="10" spans="1:6" ht="20.149999999999999" customHeight="1" x14ac:dyDescent="0.35">
      <c r="A10" s="396" t="s">
        <v>210</v>
      </c>
      <c r="B10" s="621">
        <v>3454.2</v>
      </c>
      <c r="C10" s="622">
        <v>3673.5</v>
      </c>
      <c r="D10" s="623">
        <f t="shared" si="0"/>
        <v>106.34879277401426</v>
      </c>
    </row>
    <row r="11" spans="1:6" ht="20.149999999999999" customHeight="1" x14ac:dyDescent="0.35">
      <c r="A11" s="396" t="s">
        <v>211</v>
      </c>
      <c r="B11" s="621">
        <v>3282.3</v>
      </c>
      <c r="C11" s="622">
        <v>3486.6</v>
      </c>
      <c r="D11" s="623">
        <f t="shared" si="0"/>
        <v>106.22429394022484</v>
      </c>
    </row>
    <row r="12" spans="1:6" ht="20.149999999999999" customHeight="1" x14ac:dyDescent="0.35">
      <c r="A12" s="396" t="s">
        <v>212</v>
      </c>
      <c r="B12" s="621">
        <v>3420.4</v>
      </c>
      <c r="C12" s="622">
        <v>3591.8</v>
      </c>
      <c r="D12" s="623">
        <f t="shared" si="0"/>
        <v>105.01110981171793</v>
      </c>
    </row>
    <row r="13" spans="1:6" ht="20.149999999999999" customHeight="1" x14ac:dyDescent="0.35">
      <c r="A13" s="396" t="s">
        <v>213</v>
      </c>
      <c r="B13" s="621">
        <v>3459</v>
      </c>
      <c r="C13" s="622">
        <v>3597.8</v>
      </c>
      <c r="D13" s="623">
        <f t="shared" si="0"/>
        <v>104.01272043943337</v>
      </c>
    </row>
    <row r="14" spans="1:6" ht="20.149999999999999" customHeight="1" x14ac:dyDescent="0.35">
      <c r="A14" s="396" t="s">
        <v>214</v>
      </c>
      <c r="B14" s="621">
        <v>3788.5</v>
      </c>
      <c r="C14" s="622">
        <v>3978.1</v>
      </c>
      <c r="D14" s="623">
        <f t="shared" si="0"/>
        <v>105.00461924244424</v>
      </c>
    </row>
    <row r="15" spans="1:6" ht="20.149999999999999" customHeight="1" x14ac:dyDescent="0.35">
      <c r="A15" s="396" t="s">
        <v>215</v>
      </c>
      <c r="B15" s="621">
        <v>3527.8</v>
      </c>
      <c r="C15" s="622">
        <v>3690.5</v>
      </c>
      <c r="D15" s="623">
        <f t="shared" si="0"/>
        <v>104.6119394523499</v>
      </c>
    </row>
    <row r="16" spans="1:6" ht="20.149999999999999" customHeight="1" x14ac:dyDescent="0.35">
      <c r="A16" s="396" t="s">
        <v>216</v>
      </c>
      <c r="B16" s="621">
        <v>3387.6</v>
      </c>
      <c r="C16" s="622">
        <v>3619.8</v>
      </c>
      <c r="D16" s="623">
        <f t="shared" si="0"/>
        <v>106.85441020191287</v>
      </c>
    </row>
    <row r="17" spans="1:4" ht="20.149999999999999" customHeight="1" x14ac:dyDescent="0.35">
      <c r="A17" s="396" t="s">
        <v>217</v>
      </c>
      <c r="B17" s="621">
        <v>3249.8</v>
      </c>
      <c r="C17" s="622">
        <v>3484.1</v>
      </c>
      <c r="D17" s="623">
        <f t="shared" si="0"/>
        <v>107.20967444150409</v>
      </c>
    </row>
    <row r="18" spans="1:4" ht="20.149999999999999" customHeight="1" x14ac:dyDescent="0.35">
      <c r="A18" s="396" t="s">
        <v>8</v>
      </c>
      <c r="B18" s="621">
        <v>2930.2</v>
      </c>
      <c r="C18" s="622">
        <v>3145.6</v>
      </c>
      <c r="D18" s="623">
        <f t="shared" si="0"/>
        <v>107.3510340591086</v>
      </c>
    </row>
    <row r="19" spans="1:4" ht="20.149999999999999" customHeight="1" x14ac:dyDescent="0.35">
      <c r="A19" s="397" t="s">
        <v>218</v>
      </c>
      <c r="B19" s="621">
        <v>3721.6</v>
      </c>
      <c r="C19" s="622">
        <v>3933.6</v>
      </c>
      <c r="D19" s="623">
        <f>C19/B19*100</f>
        <v>105.69647463456577</v>
      </c>
    </row>
    <row r="20" spans="1:4" ht="20.149999999999999" customHeight="1" x14ac:dyDescent="0.35">
      <c r="A20" s="397" t="s">
        <v>219</v>
      </c>
      <c r="B20" s="621">
        <v>3347.2</v>
      </c>
      <c r="C20" s="622">
        <v>3518</v>
      </c>
      <c r="D20" s="623">
        <f>C20/B20*100</f>
        <v>105.10277246653921</v>
      </c>
    </row>
    <row r="21" spans="1:4" ht="20.149999999999999" customHeight="1" x14ac:dyDescent="0.35">
      <c r="A21" s="398" t="s">
        <v>220</v>
      </c>
      <c r="B21" s="624">
        <v>2809.9</v>
      </c>
      <c r="C21" s="625">
        <v>2969</v>
      </c>
      <c r="D21" s="626">
        <f>C21/B21*100</f>
        <v>105.66212320723156</v>
      </c>
    </row>
    <row r="22" spans="1:4" ht="20.149999999999999" customHeight="1" thickBot="1" x14ac:dyDescent="0.4">
      <c r="A22" s="398" t="s">
        <v>221</v>
      </c>
      <c r="B22" s="624">
        <v>3315.9</v>
      </c>
      <c r="C22" s="625">
        <v>3508.7</v>
      </c>
      <c r="D22" s="626">
        <f>C22/B22*100</f>
        <v>105.81440936095781</v>
      </c>
    </row>
    <row r="23" spans="1:4" ht="25.5" customHeight="1" thickTop="1" thickBot="1" x14ac:dyDescent="0.4">
      <c r="A23" s="349" t="s">
        <v>6</v>
      </c>
      <c r="B23" s="417">
        <v>3568.4</v>
      </c>
      <c r="C23" s="347">
        <v>3768.6</v>
      </c>
      <c r="D23" s="348">
        <f t="shared" si="0"/>
        <v>105.61035758323058</v>
      </c>
    </row>
    <row r="24" spans="1:4" ht="9" customHeight="1" thickTop="1" x14ac:dyDescent="0.35"/>
    <row r="25" spans="1:4" ht="16.5" x14ac:dyDescent="0.35">
      <c r="A25" s="5" t="s">
        <v>231</v>
      </c>
    </row>
    <row r="26" spans="1:4" ht="9" customHeight="1" x14ac:dyDescent="0.35">
      <c r="A26" s="136"/>
    </row>
    <row r="27" spans="1:4" x14ac:dyDescent="0.35">
      <c r="A27" s="130" t="s">
        <v>232</v>
      </c>
    </row>
    <row r="30" spans="1:4" x14ac:dyDescent="0.35">
      <c r="A30" s="132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8"/>
  <sheetViews>
    <sheetView workbookViewId="0"/>
  </sheetViews>
  <sheetFormatPr defaultColWidth="9.1796875" defaultRowHeight="15.5" x14ac:dyDescent="0.35"/>
  <cols>
    <col min="1" max="1" width="57.7265625" style="26" customWidth="1"/>
    <col min="2" max="7" width="11.7265625" style="26" customWidth="1"/>
    <col min="8" max="16384" width="9.1796875" style="26"/>
  </cols>
  <sheetData>
    <row r="1" spans="1:7" ht="15" customHeight="1" x14ac:dyDescent="0.35">
      <c r="G1" s="369" t="s">
        <v>233</v>
      </c>
    </row>
    <row r="2" spans="1:7" ht="15" customHeight="1" x14ac:dyDescent="0.35"/>
    <row r="3" spans="1:7" ht="22.5" customHeight="1" x14ac:dyDescent="0.35">
      <c r="A3" s="979" t="s">
        <v>12</v>
      </c>
      <c r="B3" s="979"/>
      <c r="C3" s="979"/>
      <c r="D3" s="979"/>
      <c r="E3" s="979"/>
      <c r="F3" s="979"/>
      <c r="G3" s="979"/>
    </row>
    <row r="4" spans="1:7" ht="21" customHeight="1" thickBot="1" x14ac:dyDescent="0.4">
      <c r="A4" s="1007"/>
      <c r="B4" s="1007"/>
      <c r="C4" s="1007"/>
      <c r="D4" s="1007"/>
      <c r="E4" s="1007"/>
      <c r="F4" s="1007"/>
      <c r="G4" s="1007"/>
    </row>
    <row r="5" spans="1:7" ht="25.5" customHeight="1" thickTop="1" x14ac:dyDescent="0.35">
      <c r="A5" s="1008" t="s">
        <v>234</v>
      </c>
      <c r="B5" s="972" t="s">
        <v>159</v>
      </c>
      <c r="C5" s="985"/>
      <c r="D5" s="1009" t="s">
        <v>160</v>
      </c>
      <c r="E5" s="1010"/>
      <c r="F5" s="985" t="s">
        <v>1</v>
      </c>
      <c r="G5" s="973"/>
    </row>
    <row r="6" spans="1:7" ht="38.25" customHeight="1" thickBot="1" x14ac:dyDescent="0.4">
      <c r="A6" s="971"/>
      <c r="B6" s="823" t="s">
        <v>379</v>
      </c>
      <c r="C6" s="199" t="s">
        <v>400</v>
      </c>
      <c r="D6" s="186" t="s">
        <v>379</v>
      </c>
      <c r="E6" s="199" t="s">
        <v>400</v>
      </c>
      <c r="F6" s="400" t="s">
        <v>2</v>
      </c>
      <c r="G6" s="401" t="s">
        <v>262</v>
      </c>
    </row>
    <row r="7" spans="1:7" ht="25.5" customHeight="1" thickTop="1" thickBot="1" x14ac:dyDescent="0.4">
      <c r="A7" s="349" t="s">
        <v>6</v>
      </c>
      <c r="B7" s="636">
        <v>29096.381926680002</v>
      </c>
      <c r="C7" s="637">
        <v>42883.1</v>
      </c>
      <c r="D7" s="627">
        <f>SUM(D8:D13)</f>
        <v>99.999999999999972</v>
      </c>
      <c r="E7" s="628">
        <f>SUM(E8:E13)</f>
        <v>100.00046638419332</v>
      </c>
      <c r="F7" s="629">
        <f t="shared" ref="F7:F12" si="0">C7/B7*100</f>
        <v>147.38292928674485</v>
      </c>
      <c r="G7" s="634">
        <f>F7/1.033</f>
        <v>142.67466533082757</v>
      </c>
    </row>
    <row r="8" spans="1:7" ht="21.75" customHeight="1" thickTop="1" x14ac:dyDescent="0.35">
      <c r="A8" s="137" t="s">
        <v>278</v>
      </c>
      <c r="B8" s="638">
        <v>20048.186593949998</v>
      </c>
      <c r="C8" s="639">
        <v>24694</v>
      </c>
      <c r="D8" s="138">
        <f t="shared" ref="D8:D13" si="1">B8/$B$7*100</f>
        <v>68.902678843264582</v>
      </c>
      <c r="E8" s="115">
        <f t="shared" ref="E8:E13" si="2">C8/$C$7*100</f>
        <v>57.584456347605474</v>
      </c>
      <c r="F8" s="139">
        <f t="shared" si="0"/>
        <v>123.17323506681639</v>
      </c>
      <c r="G8" s="386">
        <f t="shared" ref="G8:G13" si="3">F8/1.033</f>
        <v>119.2383688933363</v>
      </c>
    </row>
    <row r="9" spans="1:7" ht="21.75" customHeight="1" x14ac:dyDescent="0.35">
      <c r="A9" s="402" t="s">
        <v>235</v>
      </c>
      <c r="B9" s="640">
        <v>1297.4348583599999</v>
      </c>
      <c r="C9" s="641">
        <v>10048.200000000001</v>
      </c>
      <c r="D9" s="630">
        <f t="shared" si="1"/>
        <v>4.4590934420279709</v>
      </c>
      <c r="E9" s="584">
        <f>C9/$C$7*100</f>
        <v>23.431608255932993</v>
      </c>
      <c r="F9" s="139">
        <f t="shared" si="0"/>
        <v>774.46662815127797</v>
      </c>
      <c r="G9" s="386">
        <f t="shared" si="3"/>
        <v>749.72568068855571</v>
      </c>
    </row>
    <row r="10" spans="1:7" ht="21.75" customHeight="1" x14ac:dyDescent="0.35">
      <c r="A10" s="402" t="s">
        <v>236</v>
      </c>
      <c r="B10" s="640">
        <v>7.1539580000000003</v>
      </c>
      <c r="C10" s="641">
        <v>5.2</v>
      </c>
      <c r="D10" s="630">
        <f t="shared" si="1"/>
        <v>2.4587105084155361E-2</v>
      </c>
      <c r="E10" s="584">
        <f t="shared" si="2"/>
        <v>1.2125989025979932E-2</v>
      </c>
      <c r="F10" s="139">
        <f t="shared" si="0"/>
        <v>72.68703562419573</v>
      </c>
      <c r="G10" s="386">
        <f t="shared" si="3"/>
        <v>70.364990923713194</v>
      </c>
    </row>
    <row r="11" spans="1:7" ht="21.75" customHeight="1" x14ac:dyDescent="0.35">
      <c r="A11" s="403" t="s">
        <v>237</v>
      </c>
      <c r="B11" s="642">
        <v>7458.0956013699997</v>
      </c>
      <c r="C11" s="643">
        <v>7828.6</v>
      </c>
      <c r="D11" s="630">
        <f t="shared" si="1"/>
        <v>25.63238144235136</v>
      </c>
      <c r="E11" s="584">
        <f t="shared" si="2"/>
        <v>18.255676478612788</v>
      </c>
      <c r="F11" s="139">
        <f t="shared" si="0"/>
        <v>104.96781508890744</v>
      </c>
      <c r="G11" s="386">
        <f t="shared" si="3"/>
        <v>101.61453542004594</v>
      </c>
    </row>
    <row r="12" spans="1:7" ht="21.75" customHeight="1" x14ac:dyDescent="0.35">
      <c r="A12" s="429" t="s">
        <v>374</v>
      </c>
      <c r="B12" s="642">
        <v>205.840282</v>
      </c>
      <c r="C12" s="643">
        <v>205.9</v>
      </c>
      <c r="D12" s="630">
        <f t="shared" si="1"/>
        <v>0.70744287904488301</v>
      </c>
      <c r="E12" s="584">
        <f t="shared" si="2"/>
        <v>0.48014252700947457</v>
      </c>
      <c r="F12" s="387">
        <f t="shared" si="0"/>
        <v>100.02901181412101</v>
      </c>
      <c r="G12" s="635">
        <f t="shared" si="3"/>
        <v>96.833506112411442</v>
      </c>
    </row>
    <row r="13" spans="1:7" ht="21.75" customHeight="1" thickBot="1" x14ac:dyDescent="0.4">
      <c r="A13" s="413" t="s">
        <v>375</v>
      </c>
      <c r="B13" s="644">
        <v>79.670632999999995</v>
      </c>
      <c r="C13" s="645">
        <v>101.4</v>
      </c>
      <c r="D13" s="631">
        <f t="shared" si="1"/>
        <v>0.27381628822704518</v>
      </c>
      <c r="E13" s="632">
        <f t="shared" si="2"/>
        <v>0.23645678600660866</v>
      </c>
      <c r="F13" s="633">
        <f t="shared" ref="F13" si="4">C13/B13*100</f>
        <v>127.27399818701078</v>
      </c>
      <c r="G13" s="568">
        <f t="shared" si="3"/>
        <v>123.20812990030086</v>
      </c>
    </row>
    <row r="14" spans="1:7" s="8" customFormat="1" ht="9" customHeight="1" thickTop="1" x14ac:dyDescent="0.35"/>
    <row r="15" spans="1:7" s="5" customFormat="1" ht="15" customHeight="1" x14ac:dyDescent="0.35">
      <c r="A15" s="338" t="s">
        <v>295</v>
      </c>
      <c r="B15" s="18"/>
      <c r="C15" s="18"/>
      <c r="D15" s="18"/>
      <c r="E15" s="18"/>
      <c r="F15" s="18"/>
      <c r="G15" s="18"/>
    </row>
    <row r="16" spans="1:7" s="5" customFormat="1" ht="15" customHeight="1" x14ac:dyDescent="0.35">
      <c r="A16" s="18" t="s">
        <v>402</v>
      </c>
      <c r="B16" s="18"/>
      <c r="C16" s="18"/>
      <c r="D16" s="18"/>
      <c r="E16" s="18"/>
      <c r="F16" s="18"/>
      <c r="G16" s="18"/>
    </row>
    <row r="17" spans="1:7" s="5" customFormat="1" ht="9" customHeight="1" x14ac:dyDescent="0.35">
      <c r="A17" s="18"/>
      <c r="B17" s="336"/>
      <c r="C17" s="337"/>
      <c r="D17" s="18"/>
      <c r="E17" s="18"/>
      <c r="F17" s="18"/>
      <c r="G17" s="18"/>
    </row>
    <row r="18" spans="1:7" s="5" customFormat="1" ht="14.5" x14ac:dyDescent="0.35">
      <c r="A18" s="18" t="s">
        <v>193</v>
      </c>
      <c r="B18" s="428"/>
      <c r="C18" s="337"/>
      <c r="D18" s="18"/>
      <c r="E18" s="18"/>
      <c r="F18" s="18"/>
      <c r="G18" s="18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6"/>
  <sheetViews>
    <sheetView workbookViewId="0">
      <selection activeCell="A5" sqref="A5:A7"/>
    </sheetView>
  </sheetViews>
  <sheetFormatPr defaultColWidth="9.1796875" defaultRowHeight="15.5" x14ac:dyDescent="0.35"/>
  <cols>
    <col min="1" max="1" width="37.1796875" style="26" customWidth="1"/>
    <col min="2" max="5" width="17.7265625" style="26" customWidth="1"/>
    <col min="6" max="16384" width="9.1796875" style="26"/>
  </cols>
  <sheetData>
    <row r="1" spans="1:5" ht="15" customHeight="1" x14ac:dyDescent="0.35">
      <c r="A1" s="133"/>
      <c r="E1" s="369" t="s">
        <v>238</v>
      </c>
    </row>
    <row r="2" spans="1:5" ht="9" customHeight="1" x14ac:dyDescent="0.35">
      <c r="A2" s="133"/>
      <c r="E2" s="100"/>
    </row>
    <row r="3" spans="1:5" ht="22.5" customHeight="1" x14ac:dyDescent="0.35">
      <c r="A3" s="979" t="s">
        <v>164</v>
      </c>
      <c r="B3" s="979"/>
      <c r="C3" s="979"/>
      <c r="D3" s="979"/>
      <c r="E3" s="979"/>
    </row>
    <row r="4" spans="1:5" ht="22.5" customHeight="1" x14ac:dyDescent="0.35">
      <c r="A4" s="980" t="s">
        <v>207</v>
      </c>
      <c r="B4" s="980"/>
      <c r="C4" s="980"/>
      <c r="D4" s="980"/>
      <c r="E4" s="980"/>
    </row>
    <row r="5" spans="1:5" ht="15" customHeight="1" thickBot="1" x14ac:dyDescent="0.4"/>
    <row r="6" spans="1:5" ht="25.5" customHeight="1" thickTop="1" x14ac:dyDescent="0.35">
      <c r="A6" s="1011" t="s">
        <v>5</v>
      </c>
      <c r="B6" s="1012" t="s">
        <v>239</v>
      </c>
      <c r="C6" s="1013"/>
      <c r="D6" s="1012" t="s">
        <v>1</v>
      </c>
      <c r="E6" s="1014"/>
    </row>
    <row r="7" spans="1:5" ht="25.5" customHeight="1" thickBot="1" x14ac:dyDescent="0.4">
      <c r="A7" s="856"/>
      <c r="B7" s="206" t="s">
        <v>377</v>
      </c>
      <c r="C7" s="404" t="s">
        <v>378</v>
      </c>
      <c r="D7" s="389" t="s">
        <v>2</v>
      </c>
      <c r="E7" s="401" t="s">
        <v>261</v>
      </c>
    </row>
    <row r="8" spans="1:5" ht="20.149999999999999" customHeight="1" thickTop="1" x14ac:dyDescent="0.35">
      <c r="A8" s="128" t="s">
        <v>7</v>
      </c>
      <c r="B8" s="140">
        <v>1751.2</v>
      </c>
      <c r="C8" s="140">
        <v>2006.9</v>
      </c>
      <c r="D8" s="141">
        <f>C8/B8*100</f>
        <v>114.60141617176794</v>
      </c>
      <c r="E8" s="142">
        <f>D8/1.033</f>
        <v>110.94038351574825</v>
      </c>
    </row>
    <row r="9" spans="1:5" ht="20.149999999999999" customHeight="1" x14ac:dyDescent="0.35">
      <c r="A9" s="396" t="s">
        <v>210</v>
      </c>
      <c r="B9" s="646">
        <v>2255.9</v>
      </c>
      <c r="C9" s="646">
        <v>2659.6</v>
      </c>
      <c r="D9" s="647">
        <f t="shared" ref="D9:D22" si="0">C9/B9*100</f>
        <v>117.89529677733941</v>
      </c>
      <c r="E9" s="650">
        <f t="shared" ref="E9:E22" si="1">D9/1.033</f>
        <v>114.12903850662093</v>
      </c>
    </row>
    <row r="10" spans="1:5" ht="20.149999999999999" customHeight="1" x14ac:dyDescent="0.35">
      <c r="A10" s="396" t="s">
        <v>211</v>
      </c>
      <c r="B10" s="646">
        <v>1324.7</v>
      </c>
      <c r="C10" s="646">
        <v>1504.7</v>
      </c>
      <c r="D10" s="647">
        <f t="shared" si="0"/>
        <v>113.58798218464558</v>
      </c>
      <c r="E10" s="650">
        <f t="shared" si="1"/>
        <v>109.95932447690764</v>
      </c>
    </row>
    <row r="11" spans="1:5" ht="20.149999999999999" customHeight="1" x14ac:dyDescent="0.35">
      <c r="A11" s="396" t="s">
        <v>212</v>
      </c>
      <c r="B11" s="646">
        <v>1261.5</v>
      </c>
      <c r="C11" s="646">
        <v>1441.8</v>
      </c>
      <c r="D11" s="647">
        <f t="shared" si="0"/>
        <v>114.29250891795482</v>
      </c>
      <c r="E11" s="650">
        <f t="shared" si="1"/>
        <v>110.64134454787495</v>
      </c>
    </row>
    <row r="12" spans="1:5" ht="20.149999999999999" customHeight="1" x14ac:dyDescent="0.35">
      <c r="A12" s="396" t="s">
        <v>213</v>
      </c>
      <c r="B12" s="646">
        <v>566.5</v>
      </c>
      <c r="C12" s="646">
        <v>644</v>
      </c>
      <c r="D12" s="647">
        <f t="shared" si="0"/>
        <v>113.68049426301855</v>
      </c>
      <c r="E12" s="650">
        <f t="shared" si="1"/>
        <v>110.04888118394827</v>
      </c>
    </row>
    <row r="13" spans="1:5" ht="20.149999999999999" customHeight="1" x14ac:dyDescent="0.35">
      <c r="A13" s="396" t="s">
        <v>214</v>
      </c>
      <c r="B13" s="646">
        <v>1750.1</v>
      </c>
      <c r="C13" s="646">
        <v>1983.6</v>
      </c>
      <c r="D13" s="647">
        <f t="shared" si="0"/>
        <v>113.34209473744356</v>
      </c>
      <c r="E13" s="650">
        <f t="shared" si="1"/>
        <v>109.72129209820288</v>
      </c>
    </row>
    <row r="14" spans="1:5" ht="20.149999999999999" customHeight="1" x14ac:dyDescent="0.35">
      <c r="A14" s="396" t="s">
        <v>215</v>
      </c>
      <c r="B14" s="646">
        <v>931.7</v>
      </c>
      <c r="C14" s="646">
        <v>1084.0999999999999</v>
      </c>
      <c r="D14" s="647">
        <f t="shared" si="0"/>
        <v>116.35719652248578</v>
      </c>
      <c r="E14" s="650">
        <f t="shared" si="1"/>
        <v>112.6400740779146</v>
      </c>
    </row>
    <row r="15" spans="1:5" ht="20.149999999999999" customHeight="1" x14ac:dyDescent="0.35">
      <c r="A15" s="396" t="s">
        <v>216</v>
      </c>
      <c r="B15" s="646">
        <v>1180.8</v>
      </c>
      <c r="C15" s="646">
        <v>1374.8</v>
      </c>
      <c r="D15" s="647">
        <f t="shared" si="0"/>
        <v>116.42953929539294</v>
      </c>
      <c r="E15" s="650">
        <f t="shared" si="1"/>
        <v>112.71010580386539</v>
      </c>
    </row>
    <row r="16" spans="1:5" ht="20.149999999999999" customHeight="1" x14ac:dyDescent="0.35">
      <c r="A16" s="396" t="s">
        <v>217</v>
      </c>
      <c r="B16" s="646">
        <v>1206.4000000000001</v>
      </c>
      <c r="C16" s="646">
        <v>1341.3</v>
      </c>
      <c r="D16" s="647">
        <f t="shared" si="0"/>
        <v>111.18202917771882</v>
      </c>
      <c r="E16" s="650">
        <f t="shared" si="1"/>
        <v>107.6302315369979</v>
      </c>
    </row>
    <row r="17" spans="1:5" ht="20.149999999999999" customHeight="1" x14ac:dyDescent="0.35">
      <c r="A17" s="396" t="s">
        <v>8</v>
      </c>
      <c r="B17" s="646">
        <v>1183.3</v>
      </c>
      <c r="C17" s="646">
        <v>1356.2</v>
      </c>
      <c r="D17" s="647">
        <f t="shared" si="0"/>
        <v>114.61167920223106</v>
      </c>
      <c r="E17" s="650">
        <f t="shared" si="1"/>
        <v>110.95031868560606</v>
      </c>
    </row>
    <row r="18" spans="1:5" ht="20.149999999999999" customHeight="1" x14ac:dyDescent="0.35">
      <c r="A18" s="396" t="s">
        <v>218</v>
      </c>
      <c r="B18" s="646">
        <v>2700</v>
      </c>
      <c r="C18" s="646">
        <v>3109.7</v>
      </c>
      <c r="D18" s="647">
        <f t="shared" si="0"/>
        <v>115.17407407407407</v>
      </c>
      <c r="E18" s="650">
        <f t="shared" si="1"/>
        <v>111.49474740955864</v>
      </c>
    </row>
    <row r="19" spans="1:5" ht="20.149999999999999" customHeight="1" x14ac:dyDescent="0.35">
      <c r="A19" s="396" t="s">
        <v>219</v>
      </c>
      <c r="B19" s="646">
        <v>1358.6</v>
      </c>
      <c r="C19" s="646">
        <v>1534.7</v>
      </c>
      <c r="D19" s="647">
        <f t="shared" si="0"/>
        <v>112.96187251582512</v>
      </c>
      <c r="E19" s="650">
        <f t="shared" si="1"/>
        <v>109.35321637543575</v>
      </c>
    </row>
    <row r="20" spans="1:5" ht="20.149999999999999" customHeight="1" x14ac:dyDescent="0.35">
      <c r="A20" s="398" t="s">
        <v>220</v>
      </c>
      <c r="B20" s="646">
        <v>1502.2</v>
      </c>
      <c r="C20" s="646">
        <v>1696.7</v>
      </c>
      <c r="D20" s="647">
        <f t="shared" si="0"/>
        <v>112.9476767407802</v>
      </c>
      <c r="E20" s="650">
        <f t="shared" si="1"/>
        <v>109.3394740956246</v>
      </c>
    </row>
    <row r="21" spans="1:5" ht="20.149999999999999" customHeight="1" thickBot="1" x14ac:dyDescent="0.4">
      <c r="A21" s="398" t="s">
        <v>221</v>
      </c>
      <c r="B21" s="648">
        <v>2726.7</v>
      </c>
      <c r="C21" s="648">
        <v>3080</v>
      </c>
      <c r="D21" s="649">
        <f t="shared" si="0"/>
        <v>112.95705431473944</v>
      </c>
      <c r="E21" s="651">
        <f t="shared" si="1"/>
        <v>109.34855209558513</v>
      </c>
    </row>
    <row r="22" spans="1:5" ht="25.5" customHeight="1" thickTop="1" thickBot="1" x14ac:dyDescent="0.4">
      <c r="A22" s="349" t="s">
        <v>6</v>
      </c>
      <c r="B22" s="405">
        <v>21699.4</v>
      </c>
      <c r="C22" s="405">
        <v>24818.1</v>
      </c>
      <c r="D22" s="356">
        <f t="shared" si="0"/>
        <v>114.37228679133983</v>
      </c>
      <c r="E22" s="407">
        <f t="shared" si="1"/>
        <v>110.71857385415279</v>
      </c>
    </row>
    <row r="23" spans="1:5" ht="9" customHeight="1" thickTop="1" x14ac:dyDescent="0.35"/>
    <row r="24" spans="1:5" s="8" customFormat="1" ht="16.5" x14ac:dyDescent="0.35">
      <c r="A24" s="18" t="s">
        <v>398</v>
      </c>
    </row>
    <row r="25" spans="1:5" ht="9" customHeight="1" x14ac:dyDescent="0.35">
      <c r="B25" s="143"/>
      <c r="C25" s="23"/>
    </row>
    <row r="26" spans="1:5" s="8" customFormat="1" x14ac:dyDescent="0.35">
      <c r="A26" s="18" t="s">
        <v>240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sqref="A1:B1"/>
    </sheetView>
  </sheetViews>
  <sheetFormatPr defaultRowHeight="26" x14ac:dyDescent="0.35"/>
  <cols>
    <col min="1" max="1" width="10.54296875" style="2" customWidth="1"/>
    <col min="2" max="2" width="66.7265625" style="3" customWidth="1"/>
    <col min="3" max="213" width="9.1796875" style="1"/>
    <col min="214" max="214" width="12.54296875" style="1" customWidth="1"/>
    <col min="215" max="215" width="103.7265625" style="1" customWidth="1"/>
    <col min="216" max="469" width="9.1796875" style="1"/>
    <col min="470" max="470" width="12.54296875" style="1" customWidth="1"/>
    <col min="471" max="471" width="103.7265625" style="1" customWidth="1"/>
    <col min="472" max="725" width="9.1796875" style="1"/>
    <col min="726" max="726" width="12.54296875" style="1" customWidth="1"/>
    <col min="727" max="727" width="103.7265625" style="1" customWidth="1"/>
    <col min="728" max="981" width="9.1796875" style="1"/>
    <col min="982" max="982" width="12.54296875" style="1" customWidth="1"/>
    <col min="983" max="983" width="103.7265625" style="1" customWidth="1"/>
    <col min="984" max="1237" width="9.1796875" style="1"/>
    <col min="1238" max="1238" width="12.54296875" style="1" customWidth="1"/>
    <col min="1239" max="1239" width="103.7265625" style="1" customWidth="1"/>
    <col min="1240" max="1493" width="9.1796875" style="1"/>
    <col min="1494" max="1494" width="12.54296875" style="1" customWidth="1"/>
    <col min="1495" max="1495" width="103.7265625" style="1" customWidth="1"/>
    <col min="1496" max="1749" width="9.1796875" style="1"/>
    <col min="1750" max="1750" width="12.54296875" style="1" customWidth="1"/>
    <col min="1751" max="1751" width="103.7265625" style="1" customWidth="1"/>
    <col min="1752" max="2005" width="9.1796875" style="1"/>
    <col min="2006" max="2006" width="12.54296875" style="1" customWidth="1"/>
    <col min="2007" max="2007" width="103.7265625" style="1" customWidth="1"/>
    <col min="2008" max="2261" width="9.1796875" style="1"/>
    <col min="2262" max="2262" width="12.54296875" style="1" customWidth="1"/>
    <col min="2263" max="2263" width="103.7265625" style="1" customWidth="1"/>
    <col min="2264" max="2517" width="9.1796875" style="1"/>
    <col min="2518" max="2518" width="12.54296875" style="1" customWidth="1"/>
    <col min="2519" max="2519" width="103.7265625" style="1" customWidth="1"/>
    <col min="2520" max="2773" width="9.1796875" style="1"/>
    <col min="2774" max="2774" width="12.54296875" style="1" customWidth="1"/>
    <col min="2775" max="2775" width="103.7265625" style="1" customWidth="1"/>
    <col min="2776" max="3029" width="9.1796875" style="1"/>
    <col min="3030" max="3030" width="12.54296875" style="1" customWidth="1"/>
    <col min="3031" max="3031" width="103.7265625" style="1" customWidth="1"/>
    <col min="3032" max="3285" width="9.1796875" style="1"/>
    <col min="3286" max="3286" width="12.54296875" style="1" customWidth="1"/>
    <col min="3287" max="3287" width="103.7265625" style="1" customWidth="1"/>
    <col min="3288" max="3541" width="9.1796875" style="1"/>
    <col min="3542" max="3542" width="12.54296875" style="1" customWidth="1"/>
    <col min="3543" max="3543" width="103.7265625" style="1" customWidth="1"/>
    <col min="3544" max="3797" width="9.1796875" style="1"/>
    <col min="3798" max="3798" width="12.54296875" style="1" customWidth="1"/>
    <col min="3799" max="3799" width="103.7265625" style="1" customWidth="1"/>
    <col min="3800" max="4053" width="9.1796875" style="1"/>
    <col min="4054" max="4054" width="12.54296875" style="1" customWidth="1"/>
    <col min="4055" max="4055" width="103.7265625" style="1" customWidth="1"/>
    <col min="4056" max="4309" width="9.1796875" style="1"/>
    <col min="4310" max="4310" width="12.54296875" style="1" customWidth="1"/>
    <col min="4311" max="4311" width="103.7265625" style="1" customWidth="1"/>
    <col min="4312" max="4565" width="9.1796875" style="1"/>
    <col min="4566" max="4566" width="12.54296875" style="1" customWidth="1"/>
    <col min="4567" max="4567" width="103.7265625" style="1" customWidth="1"/>
    <col min="4568" max="4821" width="9.1796875" style="1"/>
    <col min="4822" max="4822" width="12.54296875" style="1" customWidth="1"/>
    <col min="4823" max="4823" width="103.7265625" style="1" customWidth="1"/>
    <col min="4824" max="5077" width="9.1796875" style="1"/>
    <col min="5078" max="5078" width="12.54296875" style="1" customWidth="1"/>
    <col min="5079" max="5079" width="103.7265625" style="1" customWidth="1"/>
    <col min="5080" max="5333" width="9.1796875" style="1"/>
    <col min="5334" max="5334" width="12.54296875" style="1" customWidth="1"/>
    <col min="5335" max="5335" width="103.7265625" style="1" customWidth="1"/>
    <col min="5336" max="5589" width="9.1796875" style="1"/>
    <col min="5590" max="5590" width="12.54296875" style="1" customWidth="1"/>
    <col min="5591" max="5591" width="103.7265625" style="1" customWidth="1"/>
    <col min="5592" max="5845" width="9.1796875" style="1"/>
    <col min="5846" max="5846" width="12.54296875" style="1" customWidth="1"/>
    <col min="5847" max="5847" width="103.7265625" style="1" customWidth="1"/>
    <col min="5848" max="6101" width="9.1796875" style="1"/>
    <col min="6102" max="6102" width="12.54296875" style="1" customWidth="1"/>
    <col min="6103" max="6103" width="103.7265625" style="1" customWidth="1"/>
    <col min="6104" max="6357" width="9.1796875" style="1"/>
    <col min="6358" max="6358" width="12.54296875" style="1" customWidth="1"/>
    <col min="6359" max="6359" width="103.7265625" style="1" customWidth="1"/>
    <col min="6360" max="6613" width="9.1796875" style="1"/>
    <col min="6614" max="6614" width="12.54296875" style="1" customWidth="1"/>
    <col min="6615" max="6615" width="103.7265625" style="1" customWidth="1"/>
    <col min="6616" max="6869" width="9.1796875" style="1"/>
    <col min="6870" max="6870" width="12.54296875" style="1" customWidth="1"/>
    <col min="6871" max="6871" width="103.7265625" style="1" customWidth="1"/>
    <col min="6872" max="7125" width="9.1796875" style="1"/>
    <col min="7126" max="7126" width="12.54296875" style="1" customWidth="1"/>
    <col min="7127" max="7127" width="103.7265625" style="1" customWidth="1"/>
    <col min="7128" max="7381" width="9.1796875" style="1"/>
    <col min="7382" max="7382" width="12.54296875" style="1" customWidth="1"/>
    <col min="7383" max="7383" width="103.7265625" style="1" customWidth="1"/>
    <col min="7384" max="7637" width="9.1796875" style="1"/>
    <col min="7638" max="7638" width="12.54296875" style="1" customWidth="1"/>
    <col min="7639" max="7639" width="103.7265625" style="1" customWidth="1"/>
    <col min="7640" max="7893" width="9.1796875" style="1"/>
    <col min="7894" max="7894" width="12.54296875" style="1" customWidth="1"/>
    <col min="7895" max="7895" width="103.7265625" style="1" customWidth="1"/>
    <col min="7896" max="8149" width="9.1796875" style="1"/>
    <col min="8150" max="8150" width="12.54296875" style="1" customWidth="1"/>
    <col min="8151" max="8151" width="103.7265625" style="1" customWidth="1"/>
    <col min="8152" max="8405" width="9.1796875" style="1"/>
    <col min="8406" max="8406" width="12.54296875" style="1" customWidth="1"/>
    <col min="8407" max="8407" width="103.7265625" style="1" customWidth="1"/>
    <col min="8408" max="8661" width="9.1796875" style="1"/>
    <col min="8662" max="8662" width="12.54296875" style="1" customWidth="1"/>
    <col min="8663" max="8663" width="103.7265625" style="1" customWidth="1"/>
    <col min="8664" max="8917" width="9.1796875" style="1"/>
    <col min="8918" max="8918" width="12.54296875" style="1" customWidth="1"/>
    <col min="8919" max="8919" width="103.7265625" style="1" customWidth="1"/>
    <col min="8920" max="9173" width="9.1796875" style="1"/>
    <col min="9174" max="9174" width="12.54296875" style="1" customWidth="1"/>
    <col min="9175" max="9175" width="103.7265625" style="1" customWidth="1"/>
    <col min="9176" max="9429" width="9.1796875" style="1"/>
    <col min="9430" max="9430" width="12.54296875" style="1" customWidth="1"/>
    <col min="9431" max="9431" width="103.7265625" style="1" customWidth="1"/>
    <col min="9432" max="9685" width="9.1796875" style="1"/>
    <col min="9686" max="9686" width="12.54296875" style="1" customWidth="1"/>
    <col min="9687" max="9687" width="103.7265625" style="1" customWidth="1"/>
    <col min="9688" max="9941" width="9.1796875" style="1"/>
    <col min="9942" max="9942" width="12.54296875" style="1" customWidth="1"/>
    <col min="9943" max="9943" width="103.7265625" style="1" customWidth="1"/>
    <col min="9944" max="10197" width="9.1796875" style="1"/>
    <col min="10198" max="10198" width="12.54296875" style="1" customWidth="1"/>
    <col min="10199" max="10199" width="103.7265625" style="1" customWidth="1"/>
    <col min="10200" max="10453" width="9.1796875" style="1"/>
    <col min="10454" max="10454" width="12.54296875" style="1" customWidth="1"/>
    <col min="10455" max="10455" width="103.7265625" style="1" customWidth="1"/>
    <col min="10456" max="10709" width="9.1796875" style="1"/>
    <col min="10710" max="10710" width="12.54296875" style="1" customWidth="1"/>
    <col min="10711" max="10711" width="103.7265625" style="1" customWidth="1"/>
    <col min="10712" max="10965" width="9.1796875" style="1"/>
    <col min="10966" max="10966" width="12.54296875" style="1" customWidth="1"/>
    <col min="10967" max="10967" width="103.7265625" style="1" customWidth="1"/>
    <col min="10968" max="11221" width="9.1796875" style="1"/>
    <col min="11222" max="11222" width="12.54296875" style="1" customWidth="1"/>
    <col min="11223" max="11223" width="103.7265625" style="1" customWidth="1"/>
    <col min="11224" max="11477" width="9.1796875" style="1"/>
    <col min="11478" max="11478" width="12.54296875" style="1" customWidth="1"/>
    <col min="11479" max="11479" width="103.7265625" style="1" customWidth="1"/>
    <col min="11480" max="11733" width="9.1796875" style="1"/>
    <col min="11734" max="11734" width="12.54296875" style="1" customWidth="1"/>
    <col min="11735" max="11735" width="103.7265625" style="1" customWidth="1"/>
    <col min="11736" max="11989" width="9.1796875" style="1"/>
    <col min="11990" max="11990" width="12.54296875" style="1" customWidth="1"/>
    <col min="11991" max="11991" width="103.7265625" style="1" customWidth="1"/>
    <col min="11992" max="12245" width="9.1796875" style="1"/>
    <col min="12246" max="12246" width="12.54296875" style="1" customWidth="1"/>
    <col min="12247" max="12247" width="103.7265625" style="1" customWidth="1"/>
    <col min="12248" max="12501" width="9.1796875" style="1"/>
    <col min="12502" max="12502" width="12.54296875" style="1" customWidth="1"/>
    <col min="12503" max="12503" width="103.7265625" style="1" customWidth="1"/>
    <col min="12504" max="12757" width="9.1796875" style="1"/>
    <col min="12758" max="12758" width="12.54296875" style="1" customWidth="1"/>
    <col min="12759" max="12759" width="103.7265625" style="1" customWidth="1"/>
    <col min="12760" max="13013" width="9.1796875" style="1"/>
    <col min="13014" max="13014" width="12.54296875" style="1" customWidth="1"/>
    <col min="13015" max="13015" width="103.7265625" style="1" customWidth="1"/>
    <col min="13016" max="13269" width="9.1796875" style="1"/>
    <col min="13270" max="13270" width="12.54296875" style="1" customWidth="1"/>
    <col min="13271" max="13271" width="103.7265625" style="1" customWidth="1"/>
    <col min="13272" max="13525" width="9.1796875" style="1"/>
    <col min="13526" max="13526" width="12.54296875" style="1" customWidth="1"/>
    <col min="13527" max="13527" width="103.7265625" style="1" customWidth="1"/>
    <col min="13528" max="13781" width="9.1796875" style="1"/>
    <col min="13782" max="13782" width="12.54296875" style="1" customWidth="1"/>
    <col min="13783" max="13783" width="103.7265625" style="1" customWidth="1"/>
    <col min="13784" max="14037" width="9.1796875" style="1"/>
    <col min="14038" max="14038" width="12.54296875" style="1" customWidth="1"/>
    <col min="14039" max="14039" width="103.7265625" style="1" customWidth="1"/>
    <col min="14040" max="14293" width="9.1796875" style="1"/>
    <col min="14294" max="14294" width="12.54296875" style="1" customWidth="1"/>
    <col min="14295" max="14295" width="103.7265625" style="1" customWidth="1"/>
    <col min="14296" max="14549" width="9.1796875" style="1"/>
    <col min="14550" max="14550" width="12.54296875" style="1" customWidth="1"/>
    <col min="14551" max="14551" width="103.7265625" style="1" customWidth="1"/>
    <col min="14552" max="14805" width="9.1796875" style="1"/>
    <col min="14806" max="14806" width="12.54296875" style="1" customWidth="1"/>
    <col min="14807" max="14807" width="103.7265625" style="1" customWidth="1"/>
    <col min="14808" max="15061" width="9.1796875" style="1"/>
    <col min="15062" max="15062" width="12.54296875" style="1" customWidth="1"/>
    <col min="15063" max="15063" width="103.7265625" style="1" customWidth="1"/>
    <col min="15064" max="15317" width="9.1796875" style="1"/>
    <col min="15318" max="15318" width="12.54296875" style="1" customWidth="1"/>
    <col min="15319" max="15319" width="103.7265625" style="1" customWidth="1"/>
    <col min="15320" max="15573" width="9.1796875" style="1"/>
    <col min="15574" max="15574" width="12.54296875" style="1" customWidth="1"/>
    <col min="15575" max="15575" width="103.7265625" style="1" customWidth="1"/>
    <col min="15576" max="15829" width="9.1796875" style="1"/>
    <col min="15830" max="15830" width="12.54296875" style="1" customWidth="1"/>
    <col min="15831" max="15831" width="103.7265625" style="1" customWidth="1"/>
    <col min="15832" max="16085" width="9.1796875" style="1"/>
    <col min="16086" max="16086" width="12.54296875" style="1" customWidth="1"/>
    <col min="16087" max="16087" width="103.7265625" style="1" customWidth="1"/>
    <col min="16088" max="16384" width="9.1796875" style="1"/>
  </cols>
  <sheetData>
    <row r="1" spans="1:4" x14ac:dyDescent="0.35">
      <c r="A1" s="842" t="s">
        <v>119</v>
      </c>
      <c r="B1" s="842"/>
    </row>
    <row r="2" spans="1:4" ht="27" customHeight="1" thickBot="1" x14ac:dyDescent="0.4">
      <c r="A2" s="331"/>
      <c r="B2" s="332"/>
    </row>
    <row r="3" spans="1:4" ht="21" customHeight="1" thickTop="1" thickBot="1" x14ac:dyDescent="0.4">
      <c r="A3" s="431" t="s">
        <v>120</v>
      </c>
      <c r="B3" s="390"/>
    </row>
    <row r="4" spans="1:4" ht="21" customHeight="1" thickTop="1" x14ac:dyDescent="0.35">
      <c r="A4" s="797">
        <v>1</v>
      </c>
      <c r="B4" s="798" t="s">
        <v>121</v>
      </c>
    </row>
    <row r="5" spans="1:4" ht="30" customHeight="1" x14ac:dyDescent="0.35">
      <c r="A5" s="425">
        <v>2</v>
      </c>
      <c r="B5" s="426" t="s">
        <v>155</v>
      </c>
    </row>
    <row r="6" spans="1:4" ht="21" customHeight="1" x14ac:dyDescent="0.35">
      <c r="A6" s="425">
        <v>3</v>
      </c>
      <c r="B6" s="426" t="s">
        <v>122</v>
      </c>
    </row>
    <row r="7" spans="1:4" ht="21" customHeight="1" x14ac:dyDescent="0.35">
      <c r="A7" s="797" t="s">
        <v>361</v>
      </c>
      <c r="B7" s="798" t="s">
        <v>364</v>
      </c>
    </row>
    <row r="8" spans="1:4" ht="30" customHeight="1" x14ac:dyDescent="0.35">
      <c r="A8" s="425">
        <v>4</v>
      </c>
      <c r="B8" s="426" t="s">
        <v>294</v>
      </c>
      <c r="D8" s="4"/>
    </row>
    <row r="9" spans="1:4" ht="21" customHeight="1" x14ac:dyDescent="0.35">
      <c r="A9" s="425">
        <v>5</v>
      </c>
      <c r="B9" s="426" t="s">
        <v>123</v>
      </c>
    </row>
    <row r="10" spans="1:4" ht="21" customHeight="1" x14ac:dyDescent="0.35">
      <c r="A10" s="425">
        <v>6</v>
      </c>
      <c r="B10" s="426" t="s">
        <v>124</v>
      </c>
    </row>
    <row r="11" spans="1:4" ht="21" customHeight="1" x14ac:dyDescent="0.35">
      <c r="A11" s="425">
        <v>7</v>
      </c>
      <c r="B11" s="426" t="s">
        <v>125</v>
      </c>
    </row>
    <row r="12" spans="1:4" ht="21" customHeight="1" x14ac:dyDescent="0.35">
      <c r="A12" s="425">
        <v>8</v>
      </c>
      <c r="B12" s="426" t="s">
        <v>0</v>
      </c>
    </row>
    <row r="13" spans="1:4" ht="30" customHeight="1" x14ac:dyDescent="0.35">
      <c r="A13" s="425">
        <v>9</v>
      </c>
      <c r="B13" s="426" t="s">
        <v>376</v>
      </c>
    </row>
    <row r="14" spans="1:4" ht="21" customHeight="1" x14ac:dyDescent="0.35">
      <c r="A14" s="425">
        <v>10</v>
      </c>
      <c r="B14" s="426" t="s">
        <v>4</v>
      </c>
    </row>
    <row r="15" spans="1:4" ht="30" customHeight="1" x14ac:dyDescent="0.35">
      <c r="A15" s="425">
        <v>11</v>
      </c>
      <c r="B15" s="426" t="s">
        <v>293</v>
      </c>
    </row>
    <row r="16" spans="1:4" ht="30" customHeight="1" x14ac:dyDescent="0.35">
      <c r="A16" s="425">
        <v>12</v>
      </c>
      <c r="B16" s="426" t="s">
        <v>126</v>
      </c>
    </row>
    <row r="17" spans="1:2" ht="29.25" customHeight="1" x14ac:dyDescent="0.35">
      <c r="A17" s="425">
        <v>13</v>
      </c>
      <c r="B17" s="426" t="s">
        <v>127</v>
      </c>
    </row>
    <row r="18" spans="1:2" ht="21" customHeight="1" x14ac:dyDescent="0.35">
      <c r="A18" s="425">
        <v>14</v>
      </c>
      <c r="B18" s="426" t="s">
        <v>12</v>
      </c>
    </row>
    <row r="19" spans="1:2" ht="21" customHeight="1" x14ac:dyDescent="0.35">
      <c r="A19" s="425">
        <v>15</v>
      </c>
      <c r="B19" s="426" t="s">
        <v>128</v>
      </c>
    </row>
    <row r="20" spans="1:2" ht="21" customHeight="1" x14ac:dyDescent="0.35">
      <c r="A20" s="427">
        <v>16</v>
      </c>
      <c r="B20" s="426" t="s">
        <v>129</v>
      </c>
    </row>
    <row r="21" spans="1:2" ht="21" customHeight="1" x14ac:dyDescent="0.35">
      <c r="A21" s="425">
        <v>17</v>
      </c>
      <c r="B21" s="426" t="s">
        <v>3</v>
      </c>
    </row>
    <row r="22" spans="1:2" ht="21" customHeight="1" x14ac:dyDescent="0.35">
      <c r="A22" s="425">
        <v>18</v>
      </c>
      <c r="B22" s="426" t="s">
        <v>130</v>
      </c>
    </row>
    <row r="23" spans="1:2" s="18" customFormat="1" ht="21" customHeight="1" x14ac:dyDescent="0.35">
      <c r="A23" s="427">
        <v>19</v>
      </c>
      <c r="B23" s="426" t="s">
        <v>131</v>
      </c>
    </row>
    <row r="24" spans="1:2" ht="30" customHeight="1" x14ac:dyDescent="0.35">
      <c r="A24" s="425">
        <v>20</v>
      </c>
      <c r="B24" s="426" t="s">
        <v>292</v>
      </c>
    </row>
    <row r="25" spans="1:2" ht="21" customHeight="1" x14ac:dyDescent="0.35">
      <c r="A25" s="425">
        <v>21</v>
      </c>
      <c r="B25" s="426" t="s">
        <v>132</v>
      </c>
    </row>
    <row r="26" spans="1:2" ht="21" customHeight="1" thickBot="1" x14ac:dyDescent="0.4">
      <c r="A26" s="710">
        <v>22</v>
      </c>
      <c r="B26" s="711" t="s">
        <v>133</v>
      </c>
    </row>
    <row r="27" spans="1:2" ht="26.5" thickTop="1" x14ac:dyDescent="0.35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30"/>
  <sheetViews>
    <sheetView zoomScaleNormal="100" workbookViewId="0">
      <selection activeCell="A5" sqref="A5:A7"/>
    </sheetView>
  </sheetViews>
  <sheetFormatPr defaultColWidth="9.1796875" defaultRowHeight="15.5" x14ac:dyDescent="0.35"/>
  <cols>
    <col min="1" max="1" width="27" style="145" customWidth="1"/>
    <col min="2" max="8" width="13.26953125" style="145" customWidth="1"/>
    <col min="9" max="16384" width="9.1796875" style="26"/>
  </cols>
  <sheetData>
    <row r="1" spans="1:8" ht="15" customHeight="1" x14ac:dyDescent="0.35">
      <c r="A1" s="144"/>
      <c r="H1" s="146" t="s">
        <v>241</v>
      </c>
    </row>
    <row r="2" spans="1:8" ht="9" customHeight="1" x14ac:dyDescent="0.35"/>
    <row r="3" spans="1:8" ht="22.5" customHeight="1" x14ac:dyDescent="0.55000000000000004">
      <c r="A3" s="1015" t="s">
        <v>242</v>
      </c>
      <c r="B3" s="1015"/>
      <c r="C3" s="1015"/>
      <c r="D3" s="1015"/>
      <c r="E3" s="1015"/>
      <c r="F3" s="1015"/>
      <c r="G3" s="1015"/>
      <c r="H3" s="1015"/>
    </row>
    <row r="4" spans="1:8" ht="22.5" customHeight="1" x14ac:dyDescent="0.55000000000000004">
      <c r="A4" s="1016" t="s">
        <v>243</v>
      </c>
      <c r="B4" s="1016"/>
      <c r="C4" s="1016"/>
      <c r="D4" s="1016"/>
      <c r="E4" s="1016"/>
      <c r="F4" s="1016"/>
      <c r="G4" s="1016"/>
      <c r="H4" s="1016"/>
    </row>
    <row r="5" spans="1:8" ht="15" customHeight="1" thickBot="1" x14ac:dyDescent="0.4">
      <c r="A5" s="147"/>
      <c r="B5" s="148"/>
      <c r="C5" s="148"/>
      <c r="D5" s="149"/>
      <c r="E5" s="148"/>
      <c r="F5" s="148"/>
    </row>
    <row r="6" spans="1:8" ht="25.5" customHeight="1" thickTop="1" x14ac:dyDescent="0.35">
      <c r="A6" s="150"/>
      <c r="B6" s="1017" t="s">
        <v>159</v>
      </c>
      <c r="C6" s="1018"/>
      <c r="D6" s="1019"/>
      <c r="E6" s="1020" t="s">
        <v>244</v>
      </c>
      <c r="F6" s="1020"/>
      <c r="G6" s="1020"/>
      <c r="H6" s="1021"/>
    </row>
    <row r="7" spans="1:8" ht="21.75" customHeight="1" x14ac:dyDescent="0.35">
      <c r="A7" s="151" t="s">
        <v>5</v>
      </c>
      <c r="B7" s="1022" t="s">
        <v>380</v>
      </c>
      <c r="C7" s="1024" t="s">
        <v>381</v>
      </c>
      <c r="D7" s="1026" t="s">
        <v>245</v>
      </c>
      <c r="E7" s="1022" t="s">
        <v>380</v>
      </c>
      <c r="F7" s="1024" t="s">
        <v>381</v>
      </c>
      <c r="G7" s="1028" t="s">
        <v>246</v>
      </c>
      <c r="H7" s="1029"/>
    </row>
    <row r="8" spans="1:8" ht="21.75" customHeight="1" thickBot="1" x14ac:dyDescent="0.4">
      <c r="A8" s="152"/>
      <c r="B8" s="1023"/>
      <c r="C8" s="1025"/>
      <c r="D8" s="1027"/>
      <c r="E8" s="1023"/>
      <c r="F8" s="1025"/>
      <c r="G8" s="207" t="s">
        <v>2</v>
      </c>
      <c r="H8" s="208" t="s">
        <v>261</v>
      </c>
    </row>
    <row r="9" spans="1:8" ht="20.149999999999999" customHeight="1" thickTop="1" x14ac:dyDescent="0.35">
      <c r="A9" s="153" t="s">
        <v>7</v>
      </c>
      <c r="B9" s="154">
        <v>650.78805550000004</v>
      </c>
      <c r="C9" s="432">
        <v>898.81670000000008</v>
      </c>
      <c r="D9" s="155">
        <f>+C9/B9*100</f>
        <v>138.11204621901669</v>
      </c>
      <c r="E9" s="156">
        <v>9923.9403625182076</v>
      </c>
      <c r="F9" s="157">
        <v>10207.483185950157</v>
      </c>
      <c r="G9" s="158">
        <f t="shared" ref="G9:G23" si="0">+F9/E9*100</f>
        <v>102.85715968732406</v>
      </c>
      <c r="H9" s="155">
        <f>+G9/1.033</f>
        <v>99.57130657049764</v>
      </c>
    </row>
    <row r="10" spans="1:8" ht="20.149999999999999" customHeight="1" x14ac:dyDescent="0.35">
      <c r="A10" s="159" t="s">
        <v>210</v>
      </c>
      <c r="B10" s="160">
        <v>755.94217112000013</v>
      </c>
      <c r="C10" s="433">
        <v>952.36064999999985</v>
      </c>
      <c r="D10" s="161">
        <f t="shared" ref="D10:D23" si="1">+C10/B10*100</f>
        <v>125.98326781914906</v>
      </c>
      <c r="E10" s="162">
        <v>8321.3662999794651</v>
      </c>
      <c r="F10" s="163">
        <v>8880.0062387029902</v>
      </c>
      <c r="G10" s="164">
        <f t="shared" si="0"/>
        <v>106.71331988744328</v>
      </c>
      <c r="H10" s="161">
        <f t="shared" ref="H10:H23" si="2">+G10/1.033</f>
        <v>103.30427869065177</v>
      </c>
    </row>
    <row r="11" spans="1:8" ht="20.149999999999999" customHeight="1" x14ac:dyDescent="0.35">
      <c r="A11" s="153" t="s">
        <v>211</v>
      </c>
      <c r="B11" s="160">
        <v>377.33796355000004</v>
      </c>
      <c r="C11" s="434">
        <v>510.42835000000002</v>
      </c>
      <c r="D11" s="161">
        <f t="shared" si="1"/>
        <v>135.27087102444824</v>
      </c>
      <c r="E11" s="165">
        <v>7754.7202450867608</v>
      </c>
      <c r="F11" s="166">
        <v>8650.5128104911291</v>
      </c>
      <c r="G11" s="164">
        <f t="shared" si="0"/>
        <v>111.55157809815157</v>
      </c>
      <c r="H11" s="161">
        <f t="shared" si="2"/>
        <v>107.98797492560657</v>
      </c>
    </row>
    <row r="12" spans="1:8" ht="20.149999999999999" customHeight="1" x14ac:dyDescent="0.35">
      <c r="A12" s="159" t="s">
        <v>212</v>
      </c>
      <c r="B12" s="160">
        <v>329.74864299999996</v>
      </c>
      <c r="C12" s="434">
        <v>474.75551000000002</v>
      </c>
      <c r="D12" s="161">
        <f t="shared" si="1"/>
        <v>143.97497005014213</v>
      </c>
      <c r="E12" s="165">
        <v>8164.2237394506456</v>
      </c>
      <c r="F12" s="166">
        <v>8962.4955645566224</v>
      </c>
      <c r="G12" s="164">
        <f t="shared" si="0"/>
        <v>109.77768187866555</v>
      </c>
      <c r="H12" s="161">
        <f t="shared" si="2"/>
        <v>106.27074722039259</v>
      </c>
    </row>
    <row r="13" spans="1:8" ht="20.149999999999999" customHeight="1" x14ac:dyDescent="0.35">
      <c r="A13" s="159" t="s">
        <v>213</v>
      </c>
      <c r="B13" s="160">
        <v>160.90763294999999</v>
      </c>
      <c r="C13" s="434">
        <v>275.40093000000002</v>
      </c>
      <c r="D13" s="161">
        <f t="shared" si="1"/>
        <v>171.1546711308452</v>
      </c>
      <c r="E13" s="165">
        <v>7686.2827660601242</v>
      </c>
      <c r="F13" s="166">
        <v>8832.0113489811702</v>
      </c>
      <c r="G13" s="164">
        <f t="shared" si="0"/>
        <v>114.90614667443894</v>
      </c>
      <c r="H13" s="161">
        <f t="shared" si="2"/>
        <v>111.23537916208998</v>
      </c>
    </row>
    <row r="14" spans="1:8" ht="20.149999999999999" customHeight="1" x14ac:dyDescent="0.35">
      <c r="A14" s="159" t="s">
        <v>214</v>
      </c>
      <c r="B14" s="160">
        <v>517.25851402000001</v>
      </c>
      <c r="C14" s="434">
        <v>633.15278000000001</v>
      </c>
      <c r="D14" s="161">
        <f t="shared" si="1"/>
        <v>122.40548252735361</v>
      </c>
      <c r="E14" s="165">
        <v>7180.1485528214389</v>
      </c>
      <c r="F14" s="166">
        <v>7948.583815980699</v>
      </c>
      <c r="G14" s="164">
        <f t="shared" si="0"/>
        <v>110.70221956420809</v>
      </c>
      <c r="H14" s="161">
        <f t="shared" si="2"/>
        <v>107.16574982014338</v>
      </c>
    </row>
    <row r="15" spans="1:8" ht="20.149999999999999" customHeight="1" x14ac:dyDescent="0.35">
      <c r="A15" s="159" t="s">
        <v>215</v>
      </c>
      <c r="B15" s="160">
        <v>279.87289799999996</v>
      </c>
      <c r="C15" s="434">
        <v>352.81831</v>
      </c>
      <c r="D15" s="161">
        <f t="shared" si="1"/>
        <v>126.06376413053044</v>
      </c>
      <c r="E15" s="165">
        <v>7556.2049803874952</v>
      </c>
      <c r="F15" s="166">
        <v>8188.0234657502633</v>
      </c>
      <c r="G15" s="164">
        <f t="shared" si="0"/>
        <v>108.36158477704991</v>
      </c>
      <c r="H15" s="161">
        <f t="shared" si="2"/>
        <v>104.89988845793796</v>
      </c>
    </row>
    <row r="16" spans="1:8" ht="20.149999999999999" customHeight="1" x14ac:dyDescent="0.35">
      <c r="A16" s="159" t="s">
        <v>216</v>
      </c>
      <c r="B16" s="160">
        <v>273.75812653999998</v>
      </c>
      <c r="C16" s="434">
        <v>352.54941000000002</v>
      </c>
      <c r="D16" s="161">
        <f t="shared" si="1"/>
        <v>128.78134960077159</v>
      </c>
      <c r="E16" s="165">
        <v>7558.8461354605479</v>
      </c>
      <c r="F16" s="166">
        <v>8188.7725105295776</v>
      </c>
      <c r="G16" s="164">
        <f t="shared" si="0"/>
        <v>108.33363140061654</v>
      </c>
      <c r="H16" s="161">
        <f t="shared" si="2"/>
        <v>104.87282807416898</v>
      </c>
    </row>
    <row r="17" spans="1:9" ht="20.149999999999999" customHeight="1" x14ac:dyDescent="0.35">
      <c r="A17" s="159" t="s">
        <v>217</v>
      </c>
      <c r="B17" s="160">
        <v>281.47544489000001</v>
      </c>
      <c r="C17" s="434">
        <v>339.69308000000001</v>
      </c>
      <c r="D17" s="161">
        <f t="shared" si="1"/>
        <v>120.68302445804866</v>
      </c>
      <c r="E17" s="165">
        <v>7530.0633492306306</v>
      </c>
      <c r="F17" s="166">
        <v>8076.5826397465498</v>
      </c>
      <c r="G17" s="164">
        <f t="shared" si="0"/>
        <v>107.25783124482955</v>
      </c>
      <c r="H17" s="161">
        <f t="shared" si="2"/>
        <v>103.83139520312639</v>
      </c>
    </row>
    <row r="18" spans="1:9" ht="20.149999999999999" customHeight="1" x14ac:dyDescent="0.35">
      <c r="A18" s="159" t="s">
        <v>8</v>
      </c>
      <c r="B18" s="160">
        <v>315.04348499999998</v>
      </c>
      <c r="C18" s="434">
        <v>388.63817</v>
      </c>
      <c r="D18" s="161">
        <f t="shared" si="1"/>
        <v>123.36016724802292</v>
      </c>
      <c r="E18" s="165">
        <v>7573.2106654208101</v>
      </c>
      <c r="F18" s="166">
        <v>8186.6188642359148</v>
      </c>
      <c r="G18" s="164">
        <f t="shared" si="0"/>
        <v>108.09971128382733</v>
      </c>
      <c r="H18" s="161">
        <f t="shared" si="2"/>
        <v>104.6463807200652</v>
      </c>
    </row>
    <row r="19" spans="1:9" ht="20.149999999999999" customHeight="1" x14ac:dyDescent="0.35">
      <c r="A19" s="159" t="s">
        <v>218</v>
      </c>
      <c r="B19" s="160">
        <v>806.37655597999992</v>
      </c>
      <c r="C19" s="434">
        <v>1005.0678800000001</v>
      </c>
      <c r="D19" s="161">
        <f t="shared" si="1"/>
        <v>124.64001743931259</v>
      </c>
      <c r="E19" s="165">
        <v>7791.8409950600617</v>
      </c>
      <c r="F19" s="166">
        <v>8494.9410142353008</v>
      </c>
      <c r="G19" s="164">
        <f t="shared" si="0"/>
        <v>109.02354167161516</v>
      </c>
      <c r="H19" s="161">
        <f t="shared" si="2"/>
        <v>105.54069861724605</v>
      </c>
    </row>
    <row r="20" spans="1:9" ht="20.149999999999999" customHeight="1" x14ac:dyDescent="0.35">
      <c r="A20" s="159" t="s">
        <v>219</v>
      </c>
      <c r="B20" s="160">
        <v>351.57558730999995</v>
      </c>
      <c r="C20" s="434">
        <v>438.59719000000001</v>
      </c>
      <c r="D20" s="161">
        <f t="shared" si="1"/>
        <v>124.7518900148403</v>
      </c>
      <c r="E20" s="165">
        <v>7351.9851079672371</v>
      </c>
      <c r="F20" s="166">
        <v>7916.7156228991053</v>
      </c>
      <c r="G20" s="164">
        <f t="shared" si="0"/>
        <v>107.68133377092776</v>
      </c>
      <c r="H20" s="161">
        <f t="shared" si="2"/>
        <v>104.24136860690007</v>
      </c>
    </row>
    <row r="21" spans="1:9" ht="20.149999999999999" customHeight="1" x14ac:dyDescent="0.35">
      <c r="A21" s="159" t="s">
        <v>220</v>
      </c>
      <c r="B21" s="160">
        <v>313.821641</v>
      </c>
      <c r="C21" s="435">
        <v>384.69049999999999</v>
      </c>
      <c r="D21" s="161">
        <f t="shared" si="1"/>
        <v>122.58252769763574</v>
      </c>
      <c r="E21" s="167">
        <v>7442.9510544850236</v>
      </c>
      <c r="F21" s="168">
        <v>8041.0149733367489</v>
      </c>
      <c r="G21" s="164">
        <f t="shared" si="0"/>
        <v>108.03530635192529</v>
      </c>
      <c r="H21" s="161">
        <f t="shared" si="2"/>
        <v>104.58403325452593</v>
      </c>
    </row>
    <row r="22" spans="1:9" ht="20.149999999999999" customHeight="1" thickBot="1" x14ac:dyDescent="0.4">
      <c r="A22" s="378" t="s">
        <v>221</v>
      </c>
      <c r="B22" s="169">
        <v>741.29825527999992</v>
      </c>
      <c r="C22" s="435">
        <v>907.51134000000002</v>
      </c>
      <c r="D22" s="357">
        <f t="shared" si="1"/>
        <v>122.42189072159879</v>
      </c>
      <c r="E22" s="167">
        <v>7177.5220279136865</v>
      </c>
      <c r="F22" s="168">
        <v>7861.1078070892181</v>
      </c>
      <c r="G22" s="170">
        <f t="shared" si="0"/>
        <v>109.52398023324817</v>
      </c>
      <c r="H22" s="357">
        <f t="shared" si="2"/>
        <v>106.02515027419959</v>
      </c>
      <c r="I22" s="120"/>
    </row>
    <row r="23" spans="1:9" ht="25.5" customHeight="1" thickTop="1" thickBot="1" x14ac:dyDescent="0.4">
      <c r="A23" s="379" t="s">
        <v>6</v>
      </c>
      <c r="B23" s="358">
        <v>6155.2049741400006</v>
      </c>
      <c r="C23" s="436">
        <v>7914.4807999999994</v>
      </c>
      <c r="D23" s="359">
        <f t="shared" si="1"/>
        <v>128.58192104489262</v>
      </c>
      <c r="E23" s="360">
        <v>7827.0514465313217</v>
      </c>
      <c r="F23" s="361">
        <v>8506.7631069705003</v>
      </c>
      <c r="G23" s="362">
        <f t="shared" si="0"/>
        <v>108.68413431395551</v>
      </c>
      <c r="H23" s="359">
        <f t="shared" si="2"/>
        <v>105.21213389540709</v>
      </c>
      <c r="I23" s="120"/>
    </row>
    <row r="24" spans="1:9" ht="9" customHeight="1" thickTop="1" x14ac:dyDescent="0.35">
      <c r="B24" s="148"/>
      <c r="C24" s="148"/>
      <c r="D24" s="149"/>
      <c r="E24" s="148"/>
      <c r="F24" s="148"/>
    </row>
    <row r="25" spans="1:9" s="8" customFormat="1" ht="15" customHeight="1" x14ac:dyDescent="0.35">
      <c r="A25" s="171" t="s">
        <v>403</v>
      </c>
      <c r="B25" s="172"/>
      <c r="C25" s="173"/>
      <c r="D25" s="172"/>
      <c r="E25" s="172"/>
      <c r="F25" s="172"/>
      <c r="G25" s="172"/>
      <c r="H25" s="172"/>
    </row>
    <row r="26" spans="1:9" ht="9" customHeight="1" x14ac:dyDescent="0.35">
      <c r="A26" s="174"/>
    </row>
    <row r="27" spans="1:9" ht="15" customHeight="1" x14ac:dyDescent="0.35">
      <c r="A27" s="175" t="s">
        <v>247</v>
      </c>
      <c r="B27" s="172"/>
      <c r="C27" s="172"/>
      <c r="D27" s="172"/>
      <c r="E27" s="172"/>
      <c r="F27" s="172"/>
      <c r="G27" s="172"/>
      <c r="H27" s="172"/>
    </row>
    <row r="28" spans="1:9" ht="15" customHeight="1" x14ac:dyDescent="0.35">
      <c r="A28" s="176" t="s">
        <v>365</v>
      </c>
      <c r="B28" s="172"/>
      <c r="C28" s="172"/>
      <c r="D28" s="172"/>
      <c r="E28" s="172"/>
      <c r="F28" s="172"/>
      <c r="G28" s="172"/>
      <c r="H28" s="172"/>
    </row>
    <row r="29" spans="1:9" ht="9" customHeight="1" x14ac:dyDescent="0.35">
      <c r="A29" s="177"/>
    </row>
    <row r="30" spans="1:9" x14ac:dyDescent="0.35">
      <c r="A30" s="18" t="s">
        <v>232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/>
  </sheetViews>
  <sheetFormatPr defaultColWidth="9.1796875" defaultRowHeight="15.5" x14ac:dyDescent="0.35"/>
  <cols>
    <col min="1" max="1" width="38.81640625" style="26" customWidth="1"/>
    <col min="2" max="7" width="12.7265625" style="26" customWidth="1"/>
    <col min="8" max="16384" width="9.1796875" style="26"/>
  </cols>
  <sheetData>
    <row r="1" spans="1:7" ht="15" customHeight="1" x14ac:dyDescent="0.35">
      <c r="G1" s="369" t="s">
        <v>248</v>
      </c>
    </row>
    <row r="2" spans="1:7" ht="15" customHeight="1" x14ac:dyDescent="0.35"/>
    <row r="3" spans="1:7" ht="22.5" customHeight="1" x14ac:dyDescent="0.35">
      <c r="A3" s="979" t="s">
        <v>3</v>
      </c>
      <c r="B3" s="979"/>
      <c r="C3" s="979"/>
      <c r="D3" s="979"/>
      <c r="E3" s="979"/>
      <c r="F3" s="979"/>
      <c r="G3" s="979"/>
    </row>
    <row r="4" spans="1:7" ht="21" customHeight="1" thickBot="1" x14ac:dyDescent="0.4">
      <c r="A4" s="178"/>
      <c r="B4" s="105"/>
      <c r="C4" s="105"/>
      <c r="D4" s="105"/>
      <c r="E4" s="105"/>
      <c r="F4" s="105"/>
      <c r="G4" s="105"/>
    </row>
    <row r="5" spans="1:7" ht="25.5" customHeight="1" thickTop="1" x14ac:dyDescent="0.35">
      <c r="A5" s="970" t="s">
        <v>196</v>
      </c>
      <c r="B5" s="972" t="s">
        <v>159</v>
      </c>
      <c r="C5" s="985"/>
      <c r="D5" s="1009" t="s">
        <v>160</v>
      </c>
      <c r="E5" s="1010"/>
      <c r="F5" s="985" t="s">
        <v>1</v>
      </c>
      <c r="G5" s="973"/>
    </row>
    <row r="6" spans="1:7" ht="45" customHeight="1" thickBot="1" x14ac:dyDescent="0.4">
      <c r="A6" s="971"/>
      <c r="B6" s="823" t="s">
        <v>380</v>
      </c>
      <c r="C6" s="199" t="s">
        <v>381</v>
      </c>
      <c r="D6" s="823" t="s">
        <v>380</v>
      </c>
      <c r="E6" s="199" t="s">
        <v>381</v>
      </c>
      <c r="F6" s="400" t="s">
        <v>2</v>
      </c>
      <c r="G6" s="401" t="s">
        <v>279</v>
      </c>
    </row>
    <row r="7" spans="1:7" ht="25.5" customHeight="1" thickTop="1" thickBot="1" x14ac:dyDescent="0.4">
      <c r="A7" s="408" t="s">
        <v>6</v>
      </c>
      <c r="B7" s="652">
        <v>3348.5</v>
      </c>
      <c r="C7" s="652">
        <v>3491.2</v>
      </c>
      <c r="D7" s="653">
        <f>SUM(D8:D10)</f>
        <v>99.9970135881738</v>
      </c>
      <c r="E7" s="654">
        <f>SUM(E8:E10)</f>
        <v>99.997135655362072</v>
      </c>
      <c r="F7" s="655">
        <f>C7/B7*100</f>
        <v>104.26160967597431</v>
      </c>
      <c r="G7" s="409">
        <f>F7/1.033</f>
        <v>100.93089029619973</v>
      </c>
    </row>
    <row r="8" spans="1:7" ht="21.75" customHeight="1" thickTop="1" x14ac:dyDescent="0.35">
      <c r="A8" s="410" t="s">
        <v>363</v>
      </c>
      <c r="B8" s="179">
        <v>2099.9</v>
      </c>
      <c r="C8" s="179">
        <v>2243.9</v>
      </c>
      <c r="D8" s="656">
        <f>B8/$B$7*100</f>
        <v>62.711661938181273</v>
      </c>
      <c r="E8" s="657">
        <f>C8/$C$7*100</f>
        <v>64.273029330889102</v>
      </c>
      <c r="F8" s="658">
        <f>C8/B8*100</f>
        <v>106.85746940330492</v>
      </c>
      <c r="G8" s="411">
        <f t="shared" ref="G8:G10" si="0">F8/1.033</f>
        <v>103.44382323650041</v>
      </c>
    </row>
    <row r="9" spans="1:7" ht="21.75" customHeight="1" x14ac:dyDescent="0.35">
      <c r="A9" s="412" t="s">
        <v>250</v>
      </c>
      <c r="B9" s="659">
        <v>1208.8</v>
      </c>
      <c r="C9" s="659">
        <v>1186.5999999999999</v>
      </c>
      <c r="D9" s="660">
        <f>B9/$B$7*100</f>
        <v>36.099746154994769</v>
      </c>
      <c r="E9" s="661">
        <f>C9/$C$7*100</f>
        <v>33.988313473877177</v>
      </c>
      <c r="F9" s="658">
        <f>C9/B9*100</f>
        <v>98.163467902051622</v>
      </c>
      <c r="G9" s="664">
        <f t="shared" si="0"/>
        <v>95.027558472460441</v>
      </c>
    </row>
    <row r="10" spans="1:7" ht="21.75" customHeight="1" thickBot="1" x14ac:dyDescent="0.4">
      <c r="A10" s="413" t="s">
        <v>251</v>
      </c>
      <c r="B10" s="421">
        <v>39.700000000000003</v>
      </c>
      <c r="C10" s="421">
        <v>60.6</v>
      </c>
      <c r="D10" s="662">
        <f>B10/$B$7*100</f>
        <v>1.1856054949977604</v>
      </c>
      <c r="E10" s="663">
        <f>C10/$C$7*100</f>
        <v>1.735792850595784</v>
      </c>
      <c r="F10" s="633">
        <f>C10/B10*100</f>
        <v>152.64483627204029</v>
      </c>
      <c r="G10" s="632">
        <f t="shared" si="0"/>
        <v>147.76847654602159</v>
      </c>
    </row>
    <row r="11" spans="1:7" ht="9" customHeight="1" thickTop="1" x14ac:dyDescent="0.35">
      <c r="A11" s="414"/>
      <c r="B11" s="180"/>
      <c r="C11" s="180"/>
      <c r="D11" s="180"/>
      <c r="E11" s="180"/>
      <c r="F11" s="180"/>
      <c r="G11" s="180"/>
    </row>
    <row r="12" spans="1:7" s="8" customFormat="1" ht="15" customHeight="1" x14ac:dyDescent="0.35">
      <c r="A12" s="18" t="s">
        <v>398</v>
      </c>
      <c r="B12" s="180"/>
      <c r="C12" s="180"/>
      <c r="D12" s="180"/>
      <c r="E12" s="180"/>
      <c r="F12" s="180"/>
      <c r="G12" s="180"/>
    </row>
    <row r="13" spans="1:7" x14ac:dyDescent="0.35">
      <c r="A13" s="18"/>
      <c r="B13" s="180"/>
      <c r="C13" s="180"/>
      <c r="D13" s="180"/>
      <c r="E13" s="180"/>
      <c r="F13" s="180"/>
      <c r="G13" s="180"/>
    </row>
    <row r="14" spans="1:7" x14ac:dyDescent="0.35">
      <c r="A14" s="18" t="s">
        <v>240</v>
      </c>
      <c r="B14" s="8"/>
      <c r="C14" s="8"/>
      <c r="D14" s="8"/>
      <c r="E14" s="8"/>
      <c r="F14" s="8"/>
      <c r="G14" s="8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5"/>
  <sheetViews>
    <sheetView workbookViewId="0"/>
  </sheetViews>
  <sheetFormatPr defaultColWidth="9.1796875" defaultRowHeight="15.5" x14ac:dyDescent="0.35"/>
  <cols>
    <col min="1" max="1" width="20.26953125" style="145" customWidth="1"/>
    <col min="2" max="7" width="9.7265625" style="145" customWidth="1"/>
    <col min="8" max="8" width="10" style="145" customWidth="1"/>
    <col min="9" max="13" width="9.7265625" style="145" customWidth="1"/>
    <col min="14" max="16384" width="9.1796875" style="26"/>
  </cols>
  <sheetData>
    <row r="1" spans="1:13" ht="15" customHeight="1" x14ac:dyDescent="0.35">
      <c r="A1" s="23"/>
      <c r="B1" s="182"/>
      <c r="L1" s="182"/>
      <c r="M1" s="146" t="s">
        <v>252</v>
      </c>
    </row>
    <row r="2" spans="1:13" ht="9" customHeight="1" x14ac:dyDescent="0.35">
      <c r="A2" s="26"/>
      <c r="B2" s="26"/>
      <c r="C2" s="26"/>
      <c r="D2" s="26"/>
    </row>
    <row r="3" spans="1:13" ht="22.5" customHeight="1" x14ac:dyDescent="0.55000000000000004">
      <c r="A3" s="1032" t="s">
        <v>3</v>
      </c>
      <c r="B3" s="1032"/>
      <c r="C3" s="1032"/>
      <c r="D3" s="1032"/>
      <c r="E3" s="1033"/>
      <c r="F3" s="1033"/>
      <c r="G3" s="1033"/>
      <c r="H3" s="1033"/>
      <c r="I3" s="1033"/>
      <c r="J3" s="1033"/>
      <c r="K3" s="1033"/>
      <c r="L3" s="1033"/>
      <c r="M3" s="1033"/>
    </row>
    <row r="4" spans="1:13" ht="22.5" customHeight="1" x14ac:dyDescent="0.55000000000000004">
      <c r="A4" s="1034" t="s">
        <v>207</v>
      </c>
      <c r="B4" s="1034"/>
      <c r="C4" s="1034"/>
      <c r="D4" s="1034"/>
      <c r="E4" s="1035"/>
      <c r="F4" s="1035"/>
      <c r="G4" s="1035"/>
      <c r="H4" s="1035"/>
      <c r="I4" s="1035"/>
      <c r="J4" s="1035"/>
      <c r="K4" s="1035"/>
      <c r="L4" s="1035"/>
      <c r="M4" s="1035"/>
    </row>
    <row r="5" spans="1:13" ht="15" customHeight="1" thickBot="1" x14ac:dyDescent="0.4">
      <c r="A5" s="183"/>
      <c r="B5" s="184"/>
      <c r="C5" s="184"/>
      <c r="D5" s="184"/>
    </row>
    <row r="6" spans="1:13" ht="25.5" customHeight="1" thickTop="1" x14ac:dyDescent="0.35">
      <c r="A6" s="1036" t="s">
        <v>5</v>
      </c>
      <c r="B6" s="1017" t="s">
        <v>6</v>
      </c>
      <c r="C6" s="1018"/>
      <c r="D6" s="1019"/>
      <c r="E6" s="1018" t="s">
        <v>249</v>
      </c>
      <c r="F6" s="1018"/>
      <c r="G6" s="1019"/>
      <c r="H6" s="1017" t="s">
        <v>250</v>
      </c>
      <c r="I6" s="1018"/>
      <c r="J6" s="1019"/>
      <c r="K6" s="1018" t="s">
        <v>251</v>
      </c>
      <c r="L6" s="1018"/>
      <c r="M6" s="1019"/>
    </row>
    <row r="7" spans="1:13" ht="17.25" customHeight="1" x14ac:dyDescent="0.35">
      <c r="A7" s="1037"/>
      <c r="B7" s="1039" t="s">
        <v>208</v>
      </c>
      <c r="C7" s="1040"/>
      <c r="D7" s="1042" t="s">
        <v>209</v>
      </c>
      <c r="E7" s="1030" t="s">
        <v>208</v>
      </c>
      <c r="F7" s="1031"/>
      <c r="G7" s="1042" t="s">
        <v>209</v>
      </c>
      <c r="H7" s="1041" t="s">
        <v>208</v>
      </c>
      <c r="I7" s="1031"/>
      <c r="J7" s="1042" t="s">
        <v>209</v>
      </c>
      <c r="K7" s="1030" t="s">
        <v>208</v>
      </c>
      <c r="L7" s="1031"/>
      <c r="M7" s="1042" t="s">
        <v>209</v>
      </c>
    </row>
    <row r="8" spans="1:13" ht="50.25" customHeight="1" thickBot="1" x14ac:dyDescent="0.4">
      <c r="A8" s="1038"/>
      <c r="B8" s="824" t="s">
        <v>380</v>
      </c>
      <c r="C8" s="825" t="s">
        <v>381</v>
      </c>
      <c r="D8" s="1043"/>
      <c r="E8" s="836" t="s">
        <v>380</v>
      </c>
      <c r="F8" s="825" t="s">
        <v>381</v>
      </c>
      <c r="G8" s="1043"/>
      <c r="H8" s="824" t="s">
        <v>380</v>
      </c>
      <c r="I8" s="825" t="s">
        <v>381</v>
      </c>
      <c r="J8" s="1043"/>
      <c r="K8" s="836" t="s">
        <v>380</v>
      </c>
      <c r="L8" s="825" t="s">
        <v>381</v>
      </c>
      <c r="M8" s="1043"/>
    </row>
    <row r="9" spans="1:13" ht="20.25" customHeight="1" thickTop="1" x14ac:dyDescent="0.35">
      <c r="A9" s="192" t="s">
        <v>7</v>
      </c>
      <c r="B9" s="837">
        <f>E9+H9+K9</f>
        <v>261.40000000000003</v>
      </c>
      <c r="C9" s="188">
        <f>F9+I9+L9</f>
        <v>297.3</v>
      </c>
      <c r="D9" s="383">
        <f t="shared" ref="D9:D23" si="0">C9/B9*100</f>
        <v>113.7337413925019</v>
      </c>
      <c r="E9" s="187">
        <v>126.1</v>
      </c>
      <c r="F9" s="187">
        <v>139.30000000000001</v>
      </c>
      <c r="G9" s="675">
        <f t="shared" ref="G9:G23" si="1">F9/E9*100</f>
        <v>110.46788263283109</v>
      </c>
      <c r="H9" s="837">
        <v>132</v>
      </c>
      <c r="I9" s="187">
        <v>143.19999999999999</v>
      </c>
      <c r="J9" s="383">
        <f t="shared" ref="J9:J23" si="2">I9/H9*100</f>
        <v>108.48484848484847</v>
      </c>
      <c r="K9" s="189">
        <v>3.3</v>
      </c>
      <c r="L9" s="189">
        <v>14.8</v>
      </c>
      <c r="M9" s="383">
        <f t="shared" ref="M9:M23" si="3">L9/K9*100</f>
        <v>448.48484848484856</v>
      </c>
    </row>
    <row r="10" spans="1:13" ht="20.25" customHeight="1" x14ac:dyDescent="0.35">
      <c r="A10" s="826" t="s">
        <v>210</v>
      </c>
      <c r="B10" s="837">
        <f>E10+H10+K10</f>
        <v>292.2</v>
      </c>
      <c r="C10" s="827">
        <f>F10+I10+L10</f>
        <v>308.2</v>
      </c>
      <c r="D10" s="383">
        <f t="shared" si="0"/>
        <v>105.47570157426421</v>
      </c>
      <c r="E10" s="828">
        <v>166.1</v>
      </c>
      <c r="F10" s="828">
        <v>180.1</v>
      </c>
      <c r="G10" s="676">
        <f t="shared" si="1"/>
        <v>108.42865743527996</v>
      </c>
      <c r="H10" s="839">
        <v>122.6</v>
      </c>
      <c r="I10" s="828">
        <v>123.1</v>
      </c>
      <c r="J10" s="829">
        <f t="shared" si="2"/>
        <v>100.4078303425775</v>
      </c>
      <c r="K10" s="830">
        <v>3.5</v>
      </c>
      <c r="L10" s="830">
        <v>5</v>
      </c>
      <c r="M10" s="829">
        <f t="shared" si="3"/>
        <v>142.85714285714286</v>
      </c>
    </row>
    <row r="11" spans="1:13" ht="20.25" customHeight="1" x14ac:dyDescent="0.35">
      <c r="A11" s="192" t="s">
        <v>211</v>
      </c>
      <c r="B11" s="837">
        <f t="shared" ref="B11:C21" si="4">E11+H11+K11</f>
        <v>136.5</v>
      </c>
      <c r="C11" s="827">
        <f t="shared" si="4"/>
        <v>144.19999999999999</v>
      </c>
      <c r="D11" s="383">
        <f t="shared" si="0"/>
        <v>105.64102564102565</v>
      </c>
      <c r="E11" s="828">
        <v>84.7</v>
      </c>
      <c r="F11" s="828">
        <v>92.6</v>
      </c>
      <c r="G11" s="676">
        <f t="shared" si="1"/>
        <v>109.32703659976386</v>
      </c>
      <c r="H11" s="839">
        <v>50.2</v>
      </c>
      <c r="I11" s="828">
        <v>50.1</v>
      </c>
      <c r="J11" s="829">
        <f t="shared" si="2"/>
        <v>99.800796812748999</v>
      </c>
      <c r="K11" s="830">
        <v>1.6</v>
      </c>
      <c r="L11" s="830">
        <v>1.5</v>
      </c>
      <c r="M11" s="829">
        <f t="shared" si="3"/>
        <v>93.75</v>
      </c>
    </row>
    <row r="12" spans="1:13" ht="20.25" customHeight="1" x14ac:dyDescent="0.35">
      <c r="A12" s="826" t="s">
        <v>212</v>
      </c>
      <c r="B12" s="837">
        <f t="shared" si="4"/>
        <v>96.399999999999991</v>
      </c>
      <c r="C12" s="827">
        <f t="shared" si="4"/>
        <v>116.9</v>
      </c>
      <c r="D12" s="383">
        <f t="shared" si="0"/>
        <v>121.26556016597512</v>
      </c>
      <c r="E12" s="828">
        <v>59.3</v>
      </c>
      <c r="F12" s="828">
        <v>72.2</v>
      </c>
      <c r="G12" s="676">
        <f t="shared" si="1"/>
        <v>121.75379426644184</v>
      </c>
      <c r="H12" s="839">
        <v>35.299999999999997</v>
      </c>
      <c r="I12" s="828">
        <v>41.3</v>
      </c>
      <c r="J12" s="829">
        <f t="shared" si="2"/>
        <v>116.99716713881021</v>
      </c>
      <c r="K12" s="830">
        <v>1.8</v>
      </c>
      <c r="L12" s="830">
        <v>3.4</v>
      </c>
      <c r="M12" s="829">
        <f t="shared" si="3"/>
        <v>188.88888888888889</v>
      </c>
    </row>
    <row r="13" spans="1:13" ht="20.25" customHeight="1" x14ac:dyDescent="0.35">
      <c r="A13" s="826" t="s">
        <v>213</v>
      </c>
      <c r="B13" s="837">
        <f t="shared" si="4"/>
        <v>121.10000000000001</v>
      </c>
      <c r="C13" s="827">
        <f t="shared" si="4"/>
        <v>134.20000000000002</v>
      </c>
      <c r="D13" s="383">
        <f t="shared" si="0"/>
        <v>110.81750619322874</v>
      </c>
      <c r="E13" s="828">
        <v>85.2</v>
      </c>
      <c r="F13" s="828">
        <v>95.9</v>
      </c>
      <c r="G13" s="676">
        <f t="shared" si="1"/>
        <v>112.55868544600941</v>
      </c>
      <c r="H13" s="839">
        <v>35</v>
      </c>
      <c r="I13" s="828">
        <v>36.9</v>
      </c>
      <c r="J13" s="829">
        <f t="shared" si="2"/>
        <v>105.42857142857143</v>
      </c>
      <c r="K13" s="830">
        <v>0.9</v>
      </c>
      <c r="L13" s="830">
        <v>1.4</v>
      </c>
      <c r="M13" s="829">
        <f t="shared" si="3"/>
        <v>155.55555555555554</v>
      </c>
    </row>
    <row r="14" spans="1:13" ht="20.25" customHeight="1" x14ac:dyDescent="0.35">
      <c r="A14" s="826" t="s">
        <v>214</v>
      </c>
      <c r="B14" s="837">
        <f t="shared" si="4"/>
        <v>526.79999999999995</v>
      </c>
      <c r="C14" s="827">
        <f t="shared" si="4"/>
        <v>511.5</v>
      </c>
      <c r="D14" s="383">
        <f t="shared" si="0"/>
        <v>97.095671981776775</v>
      </c>
      <c r="E14" s="828">
        <v>386</v>
      </c>
      <c r="F14" s="828">
        <v>392.6</v>
      </c>
      <c r="G14" s="676">
        <f t="shared" si="1"/>
        <v>101.70984455958549</v>
      </c>
      <c r="H14" s="839">
        <v>137.9</v>
      </c>
      <c r="I14" s="828">
        <v>114.5</v>
      </c>
      <c r="J14" s="829">
        <f t="shared" si="2"/>
        <v>83.03118201595359</v>
      </c>
      <c r="K14" s="830">
        <v>2.9</v>
      </c>
      <c r="L14" s="830">
        <v>4.4000000000000004</v>
      </c>
      <c r="M14" s="829">
        <f t="shared" si="3"/>
        <v>151.72413793103451</v>
      </c>
    </row>
    <row r="15" spans="1:13" ht="20.25" customHeight="1" x14ac:dyDescent="0.35">
      <c r="A15" s="826" t="s">
        <v>215</v>
      </c>
      <c r="B15" s="837">
        <f t="shared" si="4"/>
        <v>137</v>
      </c>
      <c r="C15" s="827">
        <f t="shared" si="4"/>
        <v>148.19999999999999</v>
      </c>
      <c r="D15" s="383">
        <f t="shared" si="0"/>
        <v>108.17518248175182</v>
      </c>
      <c r="E15" s="828">
        <v>85.9</v>
      </c>
      <c r="F15" s="828">
        <v>94.1</v>
      </c>
      <c r="G15" s="676">
        <f t="shared" si="1"/>
        <v>109.54598370197903</v>
      </c>
      <c r="H15" s="839">
        <v>49.3</v>
      </c>
      <c r="I15" s="828">
        <v>50.4</v>
      </c>
      <c r="J15" s="829">
        <f t="shared" si="2"/>
        <v>102.23123732251523</v>
      </c>
      <c r="K15" s="830">
        <v>1.8</v>
      </c>
      <c r="L15" s="830">
        <v>3.7</v>
      </c>
      <c r="M15" s="829">
        <f t="shared" si="3"/>
        <v>205.55555555555557</v>
      </c>
    </row>
    <row r="16" spans="1:13" ht="20.25" customHeight="1" x14ac:dyDescent="0.35">
      <c r="A16" s="826" t="s">
        <v>216</v>
      </c>
      <c r="B16" s="837">
        <f t="shared" si="4"/>
        <v>112.30000000000001</v>
      </c>
      <c r="C16" s="827">
        <f t="shared" si="4"/>
        <v>129</v>
      </c>
      <c r="D16" s="383">
        <f t="shared" si="0"/>
        <v>114.87088156723063</v>
      </c>
      <c r="E16" s="828">
        <v>76</v>
      </c>
      <c r="F16" s="828">
        <v>87</v>
      </c>
      <c r="G16" s="676">
        <f t="shared" si="1"/>
        <v>114.4736842105263</v>
      </c>
      <c r="H16" s="839">
        <v>34.4</v>
      </c>
      <c r="I16" s="828">
        <v>39.299999999999997</v>
      </c>
      <c r="J16" s="829">
        <f t="shared" si="2"/>
        <v>114.24418604651163</v>
      </c>
      <c r="K16" s="830">
        <v>1.9</v>
      </c>
      <c r="L16" s="830">
        <v>2.7</v>
      </c>
      <c r="M16" s="829">
        <f t="shared" si="3"/>
        <v>142.10526315789477</v>
      </c>
    </row>
    <row r="17" spans="1:13" ht="20.25" customHeight="1" x14ac:dyDescent="0.35">
      <c r="A17" s="826" t="s">
        <v>217</v>
      </c>
      <c r="B17" s="837">
        <f t="shared" si="4"/>
        <v>99.2</v>
      </c>
      <c r="C17" s="827">
        <f t="shared" si="4"/>
        <v>113.8</v>
      </c>
      <c r="D17" s="383">
        <f t="shared" si="0"/>
        <v>114.71774193548387</v>
      </c>
      <c r="E17" s="828">
        <v>69.8</v>
      </c>
      <c r="F17" s="828">
        <v>79.900000000000006</v>
      </c>
      <c r="G17" s="676">
        <f t="shared" si="1"/>
        <v>114.46991404011462</v>
      </c>
      <c r="H17" s="839">
        <v>27.7</v>
      </c>
      <c r="I17" s="828">
        <v>31.3</v>
      </c>
      <c r="J17" s="829">
        <f t="shared" si="2"/>
        <v>112.99638989169677</v>
      </c>
      <c r="K17" s="830">
        <v>1.7</v>
      </c>
      <c r="L17" s="830">
        <v>2.6</v>
      </c>
      <c r="M17" s="829">
        <f t="shared" si="3"/>
        <v>152.94117647058826</v>
      </c>
    </row>
    <row r="18" spans="1:13" ht="20.25" customHeight="1" x14ac:dyDescent="0.35">
      <c r="A18" s="826" t="s">
        <v>8</v>
      </c>
      <c r="B18" s="837">
        <f t="shared" si="4"/>
        <v>64.900000000000006</v>
      </c>
      <c r="C18" s="827">
        <f t="shared" si="4"/>
        <v>72.899999999999991</v>
      </c>
      <c r="D18" s="383">
        <f t="shared" si="0"/>
        <v>112.32665639445298</v>
      </c>
      <c r="E18" s="828">
        <v>42.4</v>
      </c>
      <c r="F18" s="828">
        <v>47.5</v>
      </c>
      <c r="G18" s="676">
        <f t="shared" si="1"/>
        <v>112.02830188679245</v>
      </c>
      <c r="H18" s="839">
        <v>21.6</v>
      </c>
      <c r="I18" s="828">
        <v>23.6</v>
      </c>
      <c r="J18" s="829">
        <f t="shared" si="2"/>
        <v>109.25925925925925</v>
      </c>
      <c r="K18" s="830">
        <v>0.9</v>
      </c>
      <c r="L18" s="830">
        <v>1.8</v>
      </c>
      <c r="M18" s="829">
        <f t="shared" si="3"/>
        <v>200</v>
      </c>
    </row>
    <row r="19" spans="1:13" ht="20.25" customHeight="1" x14ac:dyDescent="0.35">
      <c r="A19" s="826" t="s">
        <v>218</v>
      </c>
      <c r="B19" s="837">
        <f t="shared" si="4"/>
        <v>323.90000000000003</v>
      </c>
      <c r="C19" s="827">
        <f t="shared" si="4"/>
        <v>330.09999999999997</v>
      </c>
      <c r="D19" s="383">
        <f t="shared" si="0"/>
        <v>101.91417104044456</v>
      </c>
      <c r="E19" s="828">
        <v>203.2</v>
      </c>
      <c r="F19" s="828">
        <v>209</v>
      </c>
      <c r="G19" s="676">
        <f t="shared" si="1"/>
        <v>102.85433070866141</v>
      </c>
      <c r="H19" s="839">
        <v>115.4</v>
      </c>
      <c r="I19" s="828">
        <v>115.7</v>
      </c>
      <c r="J19" s="829">
        <f t="shared" si="2"/>
        <v>100.25996533795494</v>
      </c>
      <c r="K19" s="830">
        <v>5.3</v>
      </c>
      <c r="L19" s="830">
        <v>5.4</v>
      </c>
      <c r="M19" s="829">
        <f t="shared" si="3"/>
        <v>101.88679245283019</v>
      </c>
    </row>
    <row r="20" spans="1:13" ht="20.25" customHeight="1" x14ac:dyDescent="0.35">
      <c r="A20" s="826" t="s">
        <v>219</v>
      </c>
      <c r="B20" s="837">
        <f t="shared" si="4"/>
        <v>249</v>
      </c>
      <c r="C20" s="827">
        <f t="shared" si="4"/>
        <v>243.1</v>
      </c>
      <c r="D20" s="383">
        <f t="shared" si="0"/>
        <v>97.630522088353416</v>
      </c>
      <c r="E20" s="828">
        <v>148.1</v>
      </c>
      <c r="F20" s="828">
        <v>151.6</v>
      </c>
      <c r="G20" s="676">
        <f t="shared" si="1"/>
        <v>102.3632680621202</v>
      </c>
      <c r="H20" s="839">
        <v>94</v>
      </c>
      <c r="I20" s="828">
        <v>85.9</v>
      </c>
      <c r="J20" s="829">
        <f t="shared" si="2"/>
        <v>91.382978723404264</v>
      </c>
      <c r="K20" s="830">
        <v>6.9</v>
      </c>
      <c r="L20" s="830">
        <v>5.6</v>
      </c>
      <c r="M20" s="829">
        <f t="shared" si="3"/>
        <v>81.159420289855063</v>
      </c>
    </row>
    <row r="21" spans="1:13" ht="20.25" customHeight="1" x14ac:dyDescent="0.35">
      <c r="A21" s="831" t="s">
        <v>220</v>
      </c>
      <c r="B21" s="837">
        <f t="shared" si="4"/>
        <v>98</v>
      </c>
      <c r="C21" s="827">
        <f t="shared" si="4"/>
        <v>104.69999999999999</v>
      </c>
      <c r="D21" s="383">
        <f t="shared" si="0"/>
        <v>106.83673469387753</v>
      </c>
      <c r="E21" s="828">
        <v>61.8</v>
      </c>
      <c r="F21" s="828">
        <v>66.3</v>
      </c>
      <c r="G21" s="676">
        <f t="shared" si="1"/>
        <v>107.28155339805825</v>
      </c>
      <c r="H21" s="839">
        <v>34.200000000000003</v>
      </c>
      <c r="I21" s="828">
        <v>35.799999999999997</v>
      </c>
      <c r="J21" s="829">
        <f t="shared" si="2"/>
        <v>104.67836257309939</v>
      </c>
      <c r="K21" s="830">
        <v>2</v>
      </c>
      <c r="L21" s="830">
        <v>2.6</v>
      </c>
      <c r="M21" s="829">
        <f t="shared" si="3"/>
        <v>130</v>
      </c>
    </row>
    <row r="22" spans="1:13" ht="20.25" customHeight="1" thickBot="1" x14ac:dyDescent="0.4">
      <c r="A22" s="831" t="s">
        <v>221</v>
      </c>
      <c r="B22" s="838">
        <f>E22+H22+K22</f>
        <v>829.69999999999993</v>
      </c>
      <c r="C22" s="832">
        <f>F22+I22+L22</f>
        <v>837.2</v>
      </c>
      <c r="D22" s="834">
        <f t="shared" si="0"/>
        <v>100.90394118356033</v>
      </c>
      <c r="E22" s="833">
        <v>505.2</v>
      </c>
      <c r="F22" s="833">
        <v>536</v>
      </c>
      <c r="G22" s="677">
        <f t="shared" si="1"/>
        <v>106.09659540775931</v>
      </c>
      <c r="H22" s="838">
        <v>319.10000000000002</v>
      </c>
      <c r="I22" s="833">
        <v>295.5</v>
      </c>
      <c r="J22" s="834">
        <f t="shared" si="2"/>
        <v>92.604199310560944</v>
      </c>
      <c r="K22" s="835">
        <v>5.4</v>
      </c>
      <c r="L22" s="835">
        <v>5.7</v>
      </c>
      <c r="M22" s="834">
        <f t="shared" si="3"/>
        <v>105.55555555555556</v>
      </c>
    </row>
    <row r="23" spans="1:13" ht="25.5" customHeight="1" thickTop="1" thickBot="1" x14ac:dyDescent="0.4">
      <c r="A23" s="366" t="s">
        <v>6</v>
      </c>
      <c r="B23" s="382">
        <v>3348.5</v>
      </c>
      <c r="C23" s="341">
        <v>3491.2</v>
      </c>
      <c r="D23" s="365">
        <f t="shared" si="0"/>
        <v>104.26160967597431</v>
      </c>
      <c r="E23" s="363">
        <v>2099.9</v>
      </c>
      <c r="F23" s="363">
        <v>2243.9</v>
      </c>
      <c r="G23" s="678">
        <f t="shared" si="1"/>
        <v>106.85746940330492</v>
      </c>
      <c r="H23" s="840">
        <v>1208.8</v>
      </c>
      <c r="I23" s="364">
        <v>1186.5999999999999</v>
      </c>
      <c r="J23" s="365">
        <f t="shared" si="2"/>
        <v>98.163467902051622</v>
      </c>
      <c r="K23" s="385">
        <v>39.700000000000003</v>
      </c>
      <c r="L23" s="385">
        <v>60.6</v>
      </c>
      <c r="M23" s="365">
        <f t="shared" si="3"/>
        <v>152.64483627204029</v>
      </c>
    </row>
    <row r="24" spans="1:13" ht="9" customHeight="1" thickTop="1" x14ac:dyDescent="0.35">
      <c r="A24" s="182"/>
      <c r="B24" s="190"/>
      <c r="C24" s="191"/>
      <c r="D24" s="191"/>
    </row>
    <row r="25" spans="1:13" s="8" customFormat="1" x14ac:dyDescent="0.35">
      <c r="A25" s="18" t="s">
        <v>240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</row>
  </sheetData>
  <mergeCells count="15">
    <mergeCell ref="K7:L7"/>
    <mergeCell ref="A3:M3"/>
    <mergeCell ref="A4:M4"/>
    <mergeCell ref="A6:A8"/>
    <mergeCell ref="B6:D6"/>
    <mergeCell ref="E6:G6"/>
    <mergeCell ref="H6:J6"/>
    <mergeCell ref="K6:M6"/>
    <mergeCell ref="B7:C7"/>
    <mergeCell ref="E7:F7"/>
    <mergeCell ref="H7:I7"/>
    <mergeCell ref="D7:D8"/>
    <mergeCell ref="G7:G8"/>
    <mergeCell ref="J7:J8"/>
    <mergeCell ref="M7:M8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28"/>
  <sheetViews>
    <sheetView zoomScaleNormal="100" workbookViewId="0">
      <selection activeCell="A5" sqref="A5:A7"/>
    </sheetView>
  </sheetViews>
  <sheetFormatPr defaultColWidth="9.1796875" defaultRowHeight="15.5" x14ac:dyDescent="0.35"/>
  <cols>
    <col min="1" max="1" width="26.26953125" style="145" customWidth="1"/>
    <col min="2" max="10" width="11.1796875" style="145" customWidth="1"/>
    <col min="11" max="16384" width="9.1796875" style="26"/>
  </cols>
  <sheetData>
    <row r="1" spans="1:10" x14ac:dyDescent="0.35">
      <c r="A1" s="181"/>
      <c r="B1" s="182"/>
      <c r="J1" s="146" t="s">
        <v>253</v>
      </c>
    </row>
    <row r="2" spans="1:10" x14ac:dyDescent="0.35">
      <c r="A2" s="26"/>
      <c r="B2" s="26"/>
      <c r="C2" s="26"/>
      <c r="D2" s="26"/>
    </row>
    <row r="3" spans="1:10" ht="23.5" x14ac:dyDescent="0.35">
      <c r="A3" s="1032" t="s">
        <v>254</v>
      </c>
      <c r="B3" s="1032"/>
      <c r="C3" s="1032"/>
      <c r="D3" s="1032"/>
      <c r="E3" s="1032"/>
      <c r="F3" s="1032"/>
      <c r="G3" s="1032"/>
      <c r="H3" s="1032"/>
      <c r="I3" s="1032"/>
      <c r="J3" s="1032"/>
    </row>
    <row r="4" spans="1:10" ht="23.5" x14ac:dyDescent="0.35">
      <c r="A4" s="1034" t="s">
        <v>255</v>
      </c>
      <c r="B4" s="1034"/>
      <c r="C4" s="1034"/>
      <c r="D4" s="1034"/>
      <c r="E4" s="1034"/>
      <c r="F4" s="1034"/>
      <c r="G4" s="1034"/>
      <c r="H4" s="1034"/>
      <c r="I4" s="1034"/>
      <c r="J4" s="1034"/>
    </row>
    <row r="5" spans="1:10" ht="16" thickBot="1" x14ac:dyDescent="0.4">
      <c r="A5" s="183"/>
      <c r="B5" s="184"/>
      <c r="C5" s="184"/>
      <c r="D5" s="184"/>
    </row>
    <row r="6" spans="1:10" ht="25.5" customHeight="1" thickTop="1" x14ac:dyDescent="0.35">
      <c r="A6" s="1049" t="s">
        <v>5</v>
      </c>
      <c r="B6" s="1017" t="s">
        <v>6</v>
      </c>
      <c r="C6" s="1018"/>
      <c r="D6" s="1019"/>
      <c r="E6" s="1017" t="s">
        <v>256</v>
      </c>
      <c r="F6" s="1018"/>
      <c r="G6" s="1019"/>
      <c r="H6" s="1018" t="s">
        <v>257</v>
      </c>
      <c r="I6" s="1018"/>
      <c r="J6" s="1019"/>
    </row>
    <row r="7" spans="1:10" ht="5.25" customHeight="1" x14ac:dyDescent="0.35">
      <c r="A7" s="1050"/>
      <c r="B7" s="1039" t="s">
        <v>258</v>
      </c>
      <c r="C7" s="1040"/>
      <c r="D7" s="1026" t="s">
        <v>259</v>
      </c>
      <c r="E7" s="1039" t="s">
        <v>258</v>
      </c>
      <c r="F7" s="1040"/>
      <c r="G7" s="1026" t="s">
        <v>259</v>
      </c>
      <c r="H7" s="1044" t="s">
        <v>258</v>
      </c>
      <c r="I7" s="1040"/>
      <c r="J7" s="1026" t="s">
        <v>259</v>
      </c>
    </row>
    <row r="8" spans="1:10" ht="15" customHeight="1" x14ac:dyDescent="0.35">
      <c r="A8" s="1050"/>
      <c r="B8" s="1052"/>
      <c r="C8" s="1046"/>
      <c r="D8" s="1026"/>
      <c r="E8" s="1052"/>
      <c r="F8" s="1046"/>
      <c r="G8" s="1026"/>
      <c r="H8" s="1045"/>
      <c r="I8" s="1046"/>
      <c r="J8" s="1026"/>
    </row>
    <row r="9" spans="1:10" ht="50.25" customHeight="1" thickBot="1" x14ac:dyDescent="0.4">
      <c r="A9" s="1051"/>
      <c r="B9" s="392" t="s">
        <v>379</v>
      </c>
      <c r="C9" s="185" t="s">
        <v>400</v>
      </c>
      <c r="D9" s="1047"/>
      <c r="E9" s="392" t="s">
        <v>379</v>
      </c>
      <c r="F9" s="185" t="s">
        <v>400</v>
      </c>
      <c r="G9" s="1047"/>
      <c r="H9" s="392" t="s">
        <v>379</v>
      </c>
      <c r="I9" s="185" t="s">
        <v>400</v>
      </c>
      <c r="J9" s="1047"/>
    </row>
    <row r="10" spans="1:10" ht="20.149999999999999" customHeight="1" thickTop="1" x14ac:dyDescent="0.35">
      <c r="A10" s="192" t="s">
        <v>7</v>
      </c>
      <c r="B10" s="193">
        <v>167.4</v>
      </c>
      <c r="C10" s="194">
        <f>F10+I10</f>
        <v>151.19999999999999</v>
      </c>
      <c r="D10" s="665">
        <f>C10/B10*100</f>
        <v>90.322580645161281</v>
      </c>
      <c r="E10" s="193">
        <v>110.2</v>
      </c>
      <c r="F10" s="195">
        <v>108.7</v>
      </c>
      <c r="G10" s="601">
        <f>F10/E10*100</f>
        <v>98.638838475499085</v>
      </c>
      <c r="H10" s="189">
        <v>57.2</v>
      </c>
      <c r="I10" s="195">
        <v>42.5</v>
      </c>
      <c r="J10" s="383">
        <f>I10/H10*100</f>
        <v>74.300699300699307</v>
      </c>
    </row>
    <row r="11" spans="1:10" ht="20.149999999999999" customHeight="1" x14ac:dyDescent="0.35">
      <c r="A11" s="196" t="s">
        <v>210</v>
      </c>
      <c r="B11" s="193">
        <v>217.10000000000002</v>
      </c>
      <c r="C11" s="666">
        <f>F11+I11</f>
        <v>211.4</v>
      </c>
      <c r="D11" s="665">
        <f>C11/B11*100</f>
        <v>97.374481805619524</v>
      </c>
      <c r="E11" s="667">
        <v>141.9</v>
      </c>
      <c r="F11" s="666">
        <v>144</v>
      </c>
      <c r="G11" s="611">
        <f>F11/E11*100</f>
        <v>101.4799154334038</v>
      </c>
      <c r="H11" s="668">
        <v>75.2</v>
      </c>
      <c r="I11" s="666">
        <v>67.400000000000006</v>
      </c>
      <c r="J11" s="669">
        <f>I11/H11*100</f>
        <v>89.627659574468083</v>
      </c>
    </row>
    <row r="12" spans="1:10" ht="20.149999999999999" customHeight="1" x14ac:dyDescent="0.35">
      <c r="A12" s="192" t="s">
        <v>211</v>
      </c>
      <c r="B12" s="193">
        <v>129</v>
      </c>
      <c r="C12" s="666">
        <f t="shared" ref="C12:C22" si="0">F12+I12</f>
        <v>126.60000000000001</v>
      </c>
      <c r="D12" s="665">
        <f t="shared" ref="D12:D22" si="1">C12/B12*100</f>
        <v>98.139534883720941</v>
      </c>
      <c r="E12" s="667">
        <v>85.2</v>
      </c>
      <c r="F12" s="666">
        <v>85.4</v>
      </c>
      <c r="G12" s="611">
        <f t="shared" ref="G12:G22" si="2">F12/E12*100</f>
        <v>100.23474178403755</v>
      </c>
      <c r="H12" s="668">
        <v>43.8</v>
      </c>
      <c r="I12" s="666">
        <v>41.2</v>
      </c>
      <c r="J12" s="669">
        <f t="shared" ref="J12:J22" si="3">I12/H12*100</f>
        <v>94.063926940639291</v>
      </c>
    </row>
    <row r="13" spans="1:10" ht="20.149999999999999" customHeight="1" x14ac:dyDescent="0.35">
      <c r="A13" s="196" t="s">
        <v>212</v>
      </c>
      <c r="B13" s="193">
        <v>117.60000000000001</v>
      </c>
      <c r="C13" s="666">
        <f t="shared" si="0"/>
        <v>121.5</v>
      </c>
      <c r="D13" s="665">
        <f t="shared" si="1"/>
        <v>103.31632653061224</v>
      </c>
      <c r="E13" s="667">
        <v>80.900000000000006</v>
      </c>
      <c r="F13" s="666">
        <v>82.4</v>
      </c>
      <c r="G13" s="611">
        <f t="shared" si="2"/>
        <v>101.85414091470952</v>
      </c>
      <c r="H13" s="668">
        <v>36.700000000000003</v>
      </c>
      <c r="I13" s="666">
        <v>39.1</v>
      </c>
      <c r="J13" s="669">
        <f t="shared" si="3"/>
        <v>106.53950953678472</v>
      </c>
    </row>
    <row r="14" spans="1:10" ht="20.149999999999999" customHeight="1" x14ac:dyDescent="0.35">
      <c r="A14" s="196" t="s">
        <v>213</v>
      </c>
      <c r="B14" s="193">
        <v>46.5</v>
      </c>
      <c r="C14" s="666">
        <f t="shared" si="0"/>
        <v>44.3</v>
      </c>
      <c r="D14" s="665">
        <f t="shared" si="1"/>
        <v>95.268817204301072</v>
      </c>
      <c r="E14" s="667">
        <v>30.8</v>
      </c>
      <c r="F14" s="666">
        <v>31.1</v>
      </c>
      <c r="G14" s="611">
        <f t="shared" si="2"/>
        <v>100.97402597402598</v>
      </c>
      <c r="H14" s="668">
        <v>15.7</v>
      </c>
      <c r="I14" s="666">
        <v>13.2</v>
      </c>
      <c r="J14" s="669">
        <f t="shared" si="3"/>
        <v>84.076433121019107</v>
      </c>
    </row>
    <row r="15" spans="1:10" ht="20.149999999999999" customHeight="1" x14ac:dyDescent="0.35">
      <c r="A15" s="196" t="s">
        <v>214</v>
      </c>
      <c r="B15" s="193">
        <v>162.30000000000001</v>
      </c>
      <c r="C15" s="666">
        <f t="shared" si="0"/>
        <v>163.1</v>
      </c>
      <c r="D15" s="665">
        <f t="shared" si="1"/>
        <v>100.49291435613061</v>
      </c>
      <c r="E15" s="667">
        <v>108.5</v>
      </c>
      <c r="F15" s="666">
        <v>111.5</v>
      </c>
      <c r="G15" s="611">
        <f t="shared" si="2"/>
        <v>102.76497695852535</v>
      </c>
      <c r="H15" s="668">
        <v>53.8</v>
      </c>
      <c r="I15" s="666">
        <v>51.6</v>
      </c>
      <c r="J15" s="669">
        <f t="shared" si="3"/>
        <v>95.910780669144984</v>
      </c>
    </row>
    <row r="16" spans="1:10" ht="20.149999999999999" customHeight="1" x14ac:dyDescent="0.35">
      <c r="A16" s="196" t="s">
        <v>215</v>
      </c>
      <c r="B16" s="193">
        <v>99.1</v>
      </c>
      <c r="C16" s="666">
        <f t="shared" si="0"/>
        <v>95.7</v>
      </c>
      <c r="D16" s="665">
        <f t="shared" si="1"/>
        <v>96.56912209889002</v>
      </c>
      <c r="E16" s="667">
        <v>69.7</v>
      </c>
      <c r="F16" s="666">
        <v>70.2</v>
      </c>
      <c r="G16" s="611">
        <f t="shared" si="2"/>
        <v>100.71736011477761</v>
      </c>
      <c r="H16" s="668">
        <v>29.4</v>
      </c>
      <c r="I16" s="666">
        <v>25.5</v>
      </c>
      <c r="J16" s="669">
        <f t="shared" si="3"/>
        <v>86.734693877551024</v>
      </c>
    </row>
    <row r="17" spans="1:10" ht="20.149999999999999" customHeight="1" x14ac:dyDescent="0.35">
      <c r="A17" s="196" t="s">
        <v>216</v>
      </c>
      <c r="B17" s="193">
        <v>109</v>
      </c>
      <c r="C17" s="666">
        <f t="shared" si="0"/>
        <v>116.1</v>
      </c>
      <c r="D17" s="665">
        <f t="shared" si="1"/>
        <v>106.51376146788991</v>
      </c>
      <c r="E17" s="667">
        <v>74.3</v>
      </c>
      <c r="F17" s="666">
        <v>74.599999999999994</v>
      </c>
      <c r="G17" s="611">
        <f t="shared" si="2"/>
        <v>100.40376850605652</v>
      </c>
      <c r="H17" s="668">
        <v>34.700000000000003</v>
      </c>
      <c r="I17" s="666">
        <v>41.5</v>
      </c>
      <c r="J17" s="669">
        <f t="shared" si="3"/>
        <v>119.5965417867435</v>
      </c>
    </row>
    <row r="18" spans="1:10" ht="20.149999999999999" customHeight="1" x14ac:dyDescent="0.35">
      <c r="A18" s="196" t="s">
        <v>217</v>
      </c>
      <c r="B18" s="193">
        <v>101.10000000000001</v>
      </c>
      <c r="C18" s="666">
        <f t="shared" si="0"/>
        <v>96.7</v>
      </c>
      <c r="D18" s="665">
        <f t="shared" si="1"/>
        <v>95.647873392680509</v>
      </c>
      <c r="E18" s="667">
        <v>66.400000000000006</v>
      </c>
      <c r="F18" s="666">
        <v>66.5</v>
      </c>
      <c r="G18" s="611">
        <f t="shared" si="2"/>
        <v>100.15060240963855</v>
      </c>
      <c r="H18" s="668">
        <v>34.700000000000003</v>
      </c>
      <c r="I18" s="666">
        <v>30.2</v>
      </c>
      <c r="J18" s="669">
        <f t="shared" si="3"/>
        <v>87.031700288184439</v>
      </c>
    </row>
    <row r="19" spans="1:10" ht="20.149999999999999" customHeight="1" x14ac:dyDescent="0.35">
      <c r="A19" s="196" t="s">
        <v>8</v>
      </c>
      <c r="B19" s="193">
        <v>110.6</v>
      </c>
      <c r="C19" s="666">
        <f t="shared" si="0"/>
        <v>102.80000000000001</v>
      </c>
      <c r="D19" s="665">
        <f t="shared" si="1"/>
        <v>92.947558770343591</v>
      </c>
      <c r="E19" s="667">
        <v>73.599999999999994</v>
      </c>
      <c r="F19" s="666">
        <v>73.400000000000006</v>
      </c>
      <c r="G19" s="611">
        <f t="shared" si="2"/>
        <v>99.728260869565233</v>
      </c>
      <c r="H19" s="668">
        <v>37</v>
      </c>
      <c r="I19" s="666">
        <v>29.4</v>
      </c>
      <c r="J19" s="669">
        <f t="shared" si="3"/>
        <v>79.459459459459453</v>
      </c>
    </row>
    <row r="20" spans="1:10" ht="20.149999999999999" customHeight="1" x14ac:dyDescent="0.35">
      <c r="A20" s="196" t="s">
        <v>218</v>
      </c>
      <c r="B20" s="193">
        <v>242</v>
      </c>
      <c r="C20" s="666">
        <f t="shared" si="0"/>
        <v>250.2</v>
      </c>
      <c r="D20" s="665">
        <f t="shared" si="1"/>
        <v>103.3884297520661</v>
      </c>
      <c r="E20" s="667">
        <v>159.80000000000001</v>
      </c>
      <c r="F20" s="666">
        <v>161.19999999999999</v>
      </c>
      <c r="G20" s="611">
        <f t="shared" si="2"/>
        <v>100.87609511889862</v>
      </c>
      <c r="H20" s="668">
        <v>82.2</v>
      </c>
      <c r="I20" s="666">
        <v>89</v>
      </c>
      <c r="J20" s="669">
        <f t="shared" si="3"/>
        <v>108.27250608272504</v>
      </c>
    </row>
    <row r="21" spans="1:10" ht="20.149999999999999" customHeight="1" x14ac:dyDescent="0.35">
      <c r="A21" s="196" t="s">
        <v>219</v>
      </c>
      <c r="B21" s="193">
        <v>126.1</v>
      </c>
      <c r="C21" s="666">
        <f t="shared" si="0"/>
        <v>118.30000000000001</v>
      </c>
      <c r="D21" s="665">
        <f t="shared" si="1"/>
        <v>93.814432989690729</v>
      </c>
      <c r="E21" s="667">
        <v>73</v>
      </c>
      <c r="F21" s="666">
        <v>73.7</v>
      </c>
      <c r="G21" s="611">
        <f t="shared" si="2"/>
        <v>100.95890410958906</v>
      </c>
      <c r="H21" s="668">
        <v>53.1</v>
      </c>
      <c r="I21" s="666">
        <v>44.6</v>
      </c>
      <c r="J21" s="669">
        <f t="shared" si="3"/>
        <v>83.992467043314505</v>
      </c>
    </row>
    <row r="22" spans="1:10" ht="20.149999999999999" customHeight="1" x14ac:dyDescent="0.35">
      <c r="A22" s="406" t="s">
        <v>220</v>
      </c>
      <c r="B22" s="193">
        <v>137.60000000000002</v>
      </c>
      <c r="C22" s="666">
        <f t="shared" si="0"/>
        <v>131.9</v>
      </c>
      <c r="D22" s="665">
        <f t="shared" si="1"/>
        <v>95.857558139534873</v>
      </c>
      <c r="E22" s="667">
        <v>88.9</v>
      </c>
      <c r="F22" s="666">
        <v>90.2</v>
      </c>
      <c r="G22" s="611">
        <f t="shared" si="2"/>
        <v>101.4623172103487</v>
      </c>
      <c r="H22" s="668">
        <v>48.7</v>
      </c>
      <c r="I22" s="666">
        <v>41.7</v>
      </c>
      <c r="J22" s="669">
        <f t="shared" si="3"/>
        <v>85.626283367556468</v>
      </c>
    </row>
    <row r="23" spans="1:10" ht="20.149999999999999" customHeight="1" thickBot="1" x14ac:dyDescent="0.4">
      <c r="A23" s="406" t="s">
        <v>221</v>
      </c>
      <c r="B23" s="670">
        <v>236.39999999999998</v>
      </c>
      <c r="C23" s="671">
        <f>F23+I23</f>
        <v>235</v>
      </c>
      <c r="D23" s="672">
        <f>C23/B23*100</f>
        <v>99.407783417935718</v>
      </c>
      <c r="E23" s="670">
        <v>127.3</v>
      </c>
      <c r="F23" s="671">
        <v>129.19999999999999</v>
      </c>
      <c r="G23" s="617">
        <f>F23/E23*100</f>
        <v>101.49253731343283</v>
      </c>
      <c r="H23" s="673">
        <v>109.1</v>
      </c>
      <c r="I23" s="671">
        <v>105.8</v>
      </c>
      <c r="J23" s="674">
        <f>I23/H23*100</f>
        <v>96.975252062328138</v>
      </c>
    </row>
    <row r="24" spans="1:10" ht="25.5" customHeight="1" thickTop="1" thickBot="1" x14ac:dyDescent="0.4">
      <c r="A24" s="366" t="s">
        <v>260</v>
      </c>
      <c r="B24" s="124">
        <v>2001.6999999999998</v>
      </c>
      <c r="C24" s="125">
        <v>1964.7</v>
      </c>
      <c r="D24" s="365">
        <f>C24/B24*100</f>
        <v>98.151571164510173</v>
      </c>
      <c r="E24" s="418">
        <v>1290.3</v>
      </c>
      <c r="F24" s="367">
        <v>1302.0999999999999</v>
      </c>
      <c r="G24" s="344">
        <f>F24/E24*100</f>
        <v>100.91451600403008</v>
      </c>
      <c r="H24" s="368">
        <v>711.4</v>
      </c>
      <c r="I24" s="367">
        <v>662.6</v>
      </c>
      <c r="J24" s="365">
        <f>I24/H24*100</f>
        <v>93.140286758504359</v>
      </c>
    </row>
    <row r="25" spans="1:10" ht="9" customHeight="1" thickTop="1" x14ac:dyDescent="0.35">
      <c r="A25" s="182"/>
      <c r="B25" s="190"/>
      <c r="C25" s="191"/>
      <c r="D25" s="191"/>
    </row>
    <row r="26" spans="1:10" ht="15" customHeight="1" x14ac:dyDescent="0.35">
      <c r="A26" s="18" t="s">
        <v>240</v>
      </c>
      <c r="B26" s="197"/>
      <c r="C26" s="197"/>
      <c r="D26" s="197"/>
      <c r="E26" s="197"/>
      <c r="F26" s="197"/>
      <c r="G26" s="197"/>
      <c r="H26" s="197"/>
    </row>
    <row r="27" spans="1:10" ht="15" customHeight="1" x14ac:dyDescent="0.35">
      <c r="A27" s="1048"/>
      <c r="B27" s="1048"/>
      <c r="C27" s="1048"/>
      <c r="D27" s="1048"/>
      <c r="E27" s="1048"/>
      <c r="F27" s="1048"/>
      <c r="G27" s="1048"/>
      <c r="H27" s="1048"/>
      <c r="I27" s="1048"/>
      <c r="J27" s="1048"/>
    </row>
    <row r="28" spans="1:10" x14ac:dyDescent="0.35">
      <c r="E28" s="198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06B7-C6F0-4970-87AB-C4E4CDFCF4CB}">
  <dimension ref="A1:H60"/>
  <sheetViews>
    <sheetView zoomScaleNormal="100" workbookViewId="0"/>
  </sheetViews>
  <sheetFormatPr defaultColWidth="9.1796875" defaultRowHeight="15.5" x14ac:dyDescent="0.35"/>
  <cols>
    <col min="1" max="1" width="37" style="370" customWidth="1"/>
    <col min="2" max="4" width="15.7265625" style="370" customWidth="1"/>
    <col min="5" max="16384" width="9.1796875" style="370"/>
  </cols>
  <sheetData>
    <row r="1" spans="1:4" ht="15" customHeight="1" x14ac:dyDescent="0.35">
      <c r="D1" s="369" t="s">
        <v>306</v>
      </c>
    </row>
    <row r="2" spans="1:4" ht="13" customHeight="1" x14ac:dyDescent="0.35"/>
    <row r="3" spans="1:4" ht="21" customHeight="1" x14ac:dyDescent="0.35">
      <c r="A3" s="1053" t="s">
        <v>307</v>
      </c>
      <c r="B3" s="1053"/>
      <c r="C3" s="1053"/>
      <c r="D3" s="1053"/>
    </row>
    <row r="4" spans="1:4" ht="21" customHeight="1" x14ac:dyDescent="0.35">
      <c r="A4" s="1053" t="s">
        <v>308</v>
      </c>
      <c r="B4" s="1053"/>
      <c r="C4" s="1053"/>
      <c r="D4" s="1053"/>
    </row>
    <row r="5" spans="1:4" ht="21" customHeight="1" x14ac:dyDescent="0.35">
      <c r="A5" s="1054" t="s">
        <v>404</v>
      </c>
      <c r="B5" s="1054"/>
      <c r="C5" s="1054"/>
      <c r="D5" s="1054"/>
    </row>
    <row r="6" spans="1:4" ht="11.5" customHeight="1" thickBot="1" x14ac:dyDescent="0.4"/>
    <row r="7" spans="1:4" ht="20.149999999999999" customHeight="1" thickTop="1" x14ac:dyDescent="0.35">
      <c r="A7" s="951" t="s">
        <v>311</v>
      </c>
      <c r="B7" s="1055" t="s">
        <v>309</v>
      </c>
      <c r="C7" s="1057" t="s">
        <v>310</v>
      </c>
      <c r="D7" s="1059" t="s">
        <v>350</v>
      </c>
    </row>
    <row r="8" spans="1:4" ht="20.149999999999999" customHeight="1" thickBot="1" x14ac:dyDescent="0.4">
      <c r="A8" s="952"/>
      <c r="B8" s="1056"/>
      <c r="C8" s="1058"/>
      <c r="D8" s="1060"/>
    </row>
    <row r="9" spans="1:4" ht="20.149999999999999" customHeight="1" thickTop="1" x14ac:dyDescent="0.35">
      <c r="A9" s="372" t="s">
        <v>312</v>
      </c>
      <c r="B9" s="530"/>
      <c r="C9" s="530"/>
      <c r="D9" s="529"/>
    </row>
    <row r="10" spans="1:4" ht="20.149999999999999" customHeight="1" x14ac:dyDescent="0.35">
      <c r="A10" s="551" t="s">
        <v>313</v>
      </c>
      <c r="B10" s="552">
        <v>101.5</v>
      </c>
      <c r="C10" s="553">
        <v>101.8</v>
      </c>
      <c r="D10" s="554">
        <v>101.4</v>
      </c>
    </row>
    <row r="11" spans="1:4" ht="20.149999999999999" customHeight="1" x14ac:dyDescent="0.35">
      <c r="A11" s="551" t="s">
        <v>314</v>
      </c>
      <c r="B11" s="555">
        <v>100.3</v>
      </c>
      <c r="C11" s="553">
        <v>100.3</v>
      </c>
      <c r="D11" s="554">
        <v>100.4</v>
      </c>
    </row>
    <row r="12" spans="1:4" ht="20.149999999999999" customHeight="1" x14ac:dyDescent="0.35">
      <c r="A12" s="551" t="s">
        <v>315</v>
      </c>
      <c r="B12" s="555">
        <v>99.9</v>
      </c>
      <c r="C12" s="553">
        <v>100.2</v>
      </c>
      <c r="D12" s="554">
        <v>99.8</v>
      </c>
    </row>
    <row r="13" spans="1:4" ht="20.149999999999999" customHeight="1" x14ac:dyDescent="0.35">
      <c r="A13" s="551" t="s">
        <v>405</v>
      </c>
      <c r="B13" s="552">
        <v>99.8</v>
      </c>
      <c r="C13" s="553">
        <v>99.9</v>
      </c>
      <c r="D13" s="554">
        <v>99.7</v>
      </c>
    </row>
    <row r="14" spans="1:4" ht="20.149999999999999" customHeight="1" x14ac:dyDescent="0.35">
      <c r="A14" s="551" t="s">
        <v>406</v>
      </c>
      <c r="B14" s="555">
        <v>100.4</v>
      </c>
      <c r="C14" s="553">
        <v>100.5</v>
      </c>
      <c r="D14" s="554">
        <v>100.4</v>
      </c>
    </row>
    <row r="15" spans="1:4" ht="20.149999999999999" customHeight="1" x14ac:dyDescent="0.35">
      <c r="A15" s="551" t="s">
        <v>407</v>
      </c>
      <c r="B15" s="555">
        <v>100.6</v>
      </c>
      <c r="C15" s="553">
        <v>100.5</v>
      </c>
      <c r="D15" s="554">
        <v>100.5</v>
      </c>
    </row>
    <row r="16" spans="1:4" ht="20.149999999999999" customHeight="1" x14ac:dyDescent="0.35">
      <c r="A16" s="551" t="s">
        <v>408</v>
      </c>
      <c r="B16" s="552">
        <v>100.4</v>
      </c>
      <c r="C16" s="553">
        <v>100.4</v>
      </c>
      <c r="D16" s="554">
        <v>100.5</v>
      </c>
    </row>
    <row r="17" spans="1:8" ht="20.149999999999999" customHeight="1" x14ac:dyDescent="0.35">
      <c r="A17" s="551" t="s">
        <v>409</v>
      </c>
      <c r="B17" s="555">
        <v>100</v>
      </c>
      <c r="C17" s="553">
        <v>99.9</v>
      </c>
      <c r="D17" s="554">
        <v>100</v>
      </c>
    </row>
    <row r="18" spans="1:8" ht="20.149999999999999" customHeight="1" thickBot="1" x14ac:dyDescent="0.4">
      <c r="A18" s="371" t="s">
        <v>410</v>
      </c>
      <c r="B18" s="685">
        <v>99.4</v>
      </c>
      <c r="C18" s="556">
        <v>99.4</v>
      </c>
      <c r="D18" s="557">
        <v>99.2</v>
      </c>
    </row>
    <row r="19" spans="1:8" ht="20.149999999999999" customHeight="1" thickTop="1" x14ac:dyDescent="0.35">
      <c r="A19" s="373" t="s">
        <v>373</v>
      </c>
      <c r="B19" s="527"/>
      <c r="C19" s="527"/>
      <c r="D19" s="526"/>
    </row>
    <row r="20" spans="1:8" ht="20.149999999999999" customHeight="1" x14ac:dyDescent="0.35">
      <c r="A20" s="551" t="s">
        <v>313</v>
      </c>
      <c r="B20" s="552">
        <v>101.5</v>
      </c>
      <c r="C20" s="553">
        <v>101.9</v>
      </c>
      <c r="D20" s="554">
        <v>101.4</v>
      </c>
    </row>
    <row r="21" spans="1:8" ht="20.149999999999999" customHeight="1" x14ac:dyDescent="0.35">
      <c r="A21" s="551" t="s">
        <v>314</v>
      </c>
      <c r="B21" s="555">
        <v>101.7</v>
      </c>
      <c r="C21" s="553">
        <v>102.1</v>
      </c>
      <c r="D21" s="554">
        <v>101.8</v>
      </c>
    </row>
    <row r="22" spans="1:8" ht="20.149999999999999" customHeight="1" x14ac:dyDescent="0.35">
      <c r="A22" s="551" t="s">
        <v>315</v>
      </c>
      <c r="B22" s="555">
        <v>101.7</v>
      </c>
      <c r="C22" s="553">
        <v>102.3</v>
      </c>
      <c r="D22" s="554">
        <v>101.7</v>
      </c>
    </row>
    <row r="23" spans="1:8" ht="20.149999999999999" customHeight="1" x14ac:dyDescent="0.35">
      <c r="A23" s="551" t="s">
        <v>405</v>
      </c>
      <c r="B23" s="552">
        <v>101.5</v>
      </c>
      <c r="C23" s="553">
        <v>102.2</v>
      </c>
      <c r="D23" s="554">
        <v>101.4</v>
      </c>
    </row>
    <row r="24" spans="1:8" ht="20.149999999999999" customHeight="1" x14ac:dyDescent="0.35">
      <c r="A24" s="551" t="s">
        <v>406</v>
      </c>
      <c r="B24" s="555">
        <v>101.9</v>
      </c>
      <c r="C24" s="553">
        <v>102.7</v>
      </c>
      <c r="D24" s="554">
        <v>101.8</v>
      </c>
    </row>
    <row r="25" spans="1:8" ht="20.149999999999999" customHeight="1" x14ac:dyDescent="0.35">
      <c r="A25" s="551" t="s">
        <v>407</v>
      </c>
      <c r="B25" s="555">
        <v>102.5</v>
      </c>
      <c r="C25" s="553">
        <v>103.2</v>
      </c>
      <c r="D25" s="554">
        <v>102.4</v>
      </c>
    </row>
    <row r="26" spans="1:8" ht="20.149999999999999" customHeight="1" x14ac:dyDescent="0.35">
      <c r="A26" s="551" t="s">
        <v>408</v>
      </c>
      <c r="B26" s="552">
        <v>103</v>
      </c>
      <c r="C26" s="553">
        <v>103.6</v>
      </c>
      <c r="D26" s="554">
        <v>103</v>
      </c>
      <c r="F26" s="528"/>
      <c r="G26" s="528"/>
      <c r="H26" s="528"/>
    </row>
    <row r="27" spans="1:8" ht="20.149999999999999" customHeight="1" x14ac:dyDescent="0.35">
      <c r="A27" s="551" t="s">
        <v>409</v>
      </c>
      <c r="B27" s="555">
        <v>102.9</v>
      </c>
      <c r="C27" s="553">
        <v>103.5</v>
      </c>
      <c r="D27" s="554">
        <v>102.9</v>
      </c>
      <c r="F27" s="528"/>
      <c r="G27" s="528"/>
      <c r="H27" s="528"/>
    </row>
    <row r="28" spans="1:8" ht="20.149999999999999" customHeight="1" thickBot="1" x14ac:dyDescent="0.4">
      <c r="A28" s="371" t="s">
        <v>410</v>
      </c>
      <c r="B28" s="685">
        <v>102.3</v>
      </c>
      <c r="C28" s="556">
        <v>102.9</v>
      </c>
      <c r="D28" s="557">
        <v>102.1</v>
      </c>
      <c r="F28" s="528"/>
      <c r="G28" s="528"/>
      <c r="H28" s="528"/>
    </row>
    <row r="29" spans="1:8" ht="20.149999999999999" customHeight="1" thickTop="1" x14ac:dyDescent="0.35">
      <c r="A29" s="373" t="s">
        <v>316</v>
      </c>
      <c r="B29" s="527"/>
      <c r="C29" s="527"/>
      <c r="D29" s="526"/>
    </row>
    <row r="30" spans="1:8" ht="20.149999999999999" customHeight="1" x14ac:dyDescent="0.35">
      <c r="A30" s="551" t="s">
        <v>313</v>
      </c>
      <c r="B30" s="552">
        <v>103.6</v>
      </c>
      <c r="C30" s="553">
        <v>103.9</v>
      </c>
      <c r="D30" s="554">
        <v>103.8</v>
      </c>
    </row>
    <row r="31" spans="1:8" ht="20.149999999999999" customHeight="1" x14ac:dyDescent="0.35">
      <c r="A31" s="551" t="s">
        <v>314</v>
      </c>
      <c r="B31" s="555">
        <v>103.7</v>
      </c>
      <c r="C31" s="553">
        <v>103.8</v>
      </c>
      <c r="D31" s="554">
        <v>104</v>
      </c>
    </row>
    <row r="32" spans="1:8" ht="20.149999999999999" customHeight="1" x14ac:dyDescent="0.35">
      <c r="A32" s="551" t="s">
        <v>315</v>
      </c>
      <c r="B32" s="555">
        <v>103.4</v>
      </c>
      <c r="C32" s="553">
        <v>103.7</v>
      </c>
      <c r="D32" s="554">
        <v>103.8</v>
      </c>
    </row>
    <row r="33" spans="1:4" ht="20.149999999999999" customHeight="1" x14ac:dyDescent="0.35">
      <c r="A33" s="551" t="s">
        <v>405</v>
      </c>
      <c r="B33" s="552">
        <v>103.2</v>
      </c>
      <c r="C33" s="553">
        <v>103.8</v>
      </c>
      <c r="D33" s="554">
        <v>103.3</v>
      </c>
    </row>
    <row r="34" spans="1:4" ht="20.149999999999999" customHeight="1" x14ac:dyDescent="0.35">
      <c r="A34" s="551" t="s">
        <v>406</v>
      </c>
      <c r="B34" s="555">
        <v>102.9</v>
      </c>
      <c r="C34" s="553">
        <v>103.4</v>
      </c>
      <c r="D34" s="554">
        <v>103.2</v>
      </c>
    </row>
    <row r="35" spans="1:4" ht="20.149999999999999" customHeight="1" x14ac:dyDescent="0.35">
      <c r="A35" s="551" t="s">
        <v>407</v>
      </c>
      <c r="B35" s="555">
        <v>103.3</v>
      </c>
      <c r="C35" s="553">
        <v>103.8</v>
      </c>
      <c r="D35" s="554">
        <v>103.2</v>
      </c>
    </row>
    <row r="36" spans="1:4" ht="20.149999999999999" customHeight="1" x14ac:dyDescent="0.35">
      <c r="A36" s="551" t="s">
        <v>408</v>
      </c>
      <c r="B36" s="552">
        <v>103.4</v>
      </c>
      <c r="C36" s="553">
        <v>103.9</v>
      </c>
      <c r="D36" s="554">
        <v>103.1</v>
      </c>
    </row>
    <row r="37" spans="1:4" ht="20.149999999999999" customHeight="1" x14ac:dyDescent="0.35">
      <c r="A37" s="551" t="s">
        <v>409</v>
      </c>
      <c r="B37" s="555">
        <v>103.3</v>
      </c>
      <c r="C37" s="553">
        <v>103.8</v>
      </c>
      <c r="D37" s="554">
        <v>103.1</v>
      </c>
    </row>
    <row r="38" spans="1:4" ht="20.149999999999999" customHeight="1" thickBot="1" x14ac:dyDescent="0.4">
      <c r="A38" s="371" t="s">
        <v>410</v>
      </c>
      <c r="B38" s="685">
        <v>103.2</v>
      </c>
      <c r="C38" s="556">
        <v>103.7</v>
      </c>
      <c r="D38" s="557">
        <v>103</v>
      </c>
    </row>
    <row r="39" spans="1:4" ht="20.149999999999999" customHeight="1" thickTop="1" x14ac:dyDescent="0.35">
      <c r="A39" s="373" t="s">
        <v>317</v>
      </c>
      <c r="B39" s="527"/>
      <c r="C39" s="527"/>
      <c r="D39" s="526"/>
    </row>
    <row r="40" spans="1:4" ht="20.149999999999999" customHeight="1" x14ac:dyDescent="0.35">
      <c r="A40" s="551" t="s">
        <v>313</v>
      </c>
      <c r="B40" s="552">
        <v>103.6</v>
      </c>
      <c r="C40" s="553">
        <v>103.9</v>
      </c>
      <c r="D40" s="554">
        <v>103.8</v>
      </c>
    </row>
    <row r="41" spans="1:4" ht="20.149999999999999" customHeight="1" x14ac:dyDescent="0.35">
      <c r="A41" s="551" t="s">
        <v>314</v>
      </c>
      <c r="B41" s="555">
        <v>103.7</v>
      </c>
      <c r="C41" s="553">
        <v>103.9</v>
      </c>
      <c r="D41" s="554">
        <v>103.9</v>
      </c>
    </row>
    <row r="42" spans="1:4" ht="20.149999999999999" customHeight="1" x14ac:dyDescent="0.35">
      <c r="A42" s="551" t="s">
        <v>315</v>
      </c>
      <c r="B42" s="555">
        <v>103.6</v>
      </c>
      <c r="C42" s="553">
        <v>103.8</v>
      </c>
      <c r="D42" s="554">
        <v>103.9</v>
      </c>
    </row>
    <row r="43" spans="1:4" ht="20.149999999999999" customHeight="1" x14ac:dyDescent="0.35">
      <c r="A43" s="551" t="s">
        <v>405</v>
      </c>
      <c r="B43" s="552">
        <v>103.5</v>
      </c>
      <c r="C43" s="553">
        <v>103.8</v>
      </c>
      <c r="D43" s="554">
        <v>103.7</v>
      </c>
    </row>
    <row r="44" spans="1:4" ht="20.149999999999999" customHeight="1" x14ac:dyDescent="0.35">
      <c r="A44" s="551" t="s">
        <v>406</v>
      </c>
      <c r="B44" s="555">
        <v>103.4</v>
      </c>
      <c r="C44" s="553">
        <v>103.8</v>
      </c>
      <c r="D44" s="554">
        <v>103.6</v>
      </c>
    </row>
    <row r="45" spans="1:4" ht="20.149999999999999" customHeight="1" x14ac:dyDescent="0.35">
      <c r="A45" s="551" t="s">
        <v>407</v>
      </c>
      <c r="B45" s="555">
        <v>103.4</v>
      </c>
      <c r="C45" s="553">
        <v>103.8</v>
      </c>
      <c r="D45" s="554">
        <v>103.6</v>
      </c>
    </row>
    <row r="46" spans="1:4" ht="20.149999999999999" customHeight="1" x14ac:dyDescent="0.35">
      <c r="A46" s="551" t="s">
        <v>408</v>
      </c>
      <c r="B46" s="552">
        <v>103.4</v>
      </c>
      <c r="C46" s="553">
        <v>103.8</v>
      </c>
      <c r="D46" s="554">
        <v>103.5</v>
      </c>
    </row>
    <row r="47" spans="1:4" ht="20.149999999999999" customHeight="1" x14ac:dyDescent="0.35">
      <c r="A47" s="551" t="s">
        <v>409</v>
      </c>
      <c r="B47" s="555">
        <v>103.4</v>
      </c>
      <c r="C47" s="553">
        <v>103.8</v>
      </c>
      <c r="D47" s="554">
        <v>103.5</v>
      </c>
    </row>
    <row r="48" spans="1:4" ht="20.149999999999999" customHeight="1" thickBot="1" x14ac:dyDescent="0.4">
      <c r="A48" s="371" t="s">
        <v>410</v>
      </c>
      <c r="B48" s="684">
        <v>103.3</v>
      </c>
      <c r="C48" s="683">
        <v>103.8</v>
      </c>
      <c r="D48" s="682">
        <v>103.4</v>
      </c>
    </row>
    <row r="49" spans="1:4" ht="12" customHeight="1" thickTop="1" x14ac:dyDescent="0.35">
      <c r="A49" s="523"/>
      <c r="B49" s="26"/>
      <c r="C49" s="26"/>
      <c r="D49" s="26"/>
    </row>
    <row r="50" spans="1:4" ht="21.75" customHeight="1" x14ac:dyDescent="0.35">
      <c r="A50" s="130" t="s">
        <v>15</v>
      </c>
    </row>
    <row r="51" spans="1:4" ht="20.149999999999999" customHeight="1" x14ac:dyDescent="0.35">
      <c r="B51" s="8"/>
    </row>
    <row r="52" spans="1:4" ht="20.149999999999999" customHeight="1" x14ac:dyDescent="0.35">
      <c r="B52" s="8"/>
    </row>
    <row r="53" spans="1:4" ht="20.149999999999999" customHeight="1" x14ac:dyDescent="0.35">
      <c r="B53" s="8"/>
    </row>
    <row r="54" spans="1:4" ht="20.149999999999999" customHeight="1" x14ac:dyDescent="0.35">
      <c r="B54" s="8"/>
    </row>
    <row r="55" spans="1:4" ht="20.149999999999999" customHeight="1" x14ac:dyDescent="0.35">
      <c r="B55" s="8"/>
    </row>
    <row r="56" spans="1:4" ht="20.149999999999999" customHeight="1" x14ac:dyDescent="0.35"/>
    <row r="57" spans="1:4" ht="20.149999999999999" customHeight="1" x14ac:dyDescent="0.35"/>
    <row r="58" spans="1:4" ht="20.149999999999999" customHeight="1" x14ac:dyDescent="0.35"/>
    <row r="59" spans="1:4" ht="20.149999999999999" customHeight="1" x14ac:dyDescent="0.35"/>
    <row r="60" spans="1:4" ht="20.149999999999999" customHeight="1" x14ac:dyDescent="0.35"/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 verticalCentered="1"/>
  <pageMargins left="0.51181102362204722" right="0.51181102362204722" top="0.19685039370078741" bottom="0.19685039370078741" header="0.31496062992125984" footer="0.31496062992125984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0990-A99C-41CD-B40F-21D6E9BEF3CA}">
  <sheetPr>
    <pageSetUpPr fitToPage="1"/>
  </sheetPr>
  <dimension ref="A1:D42"/>
  <sheetViews>
    <sheetView zoomScaleNormal="100" workbookViewId="0"/>
  </sheetViews>
  <sheetFormatPr defaultColWidth="9.1796875" defaultRowHeight="15.5" x14ac:dyDescent="0.35"/>
  <cols>
    <col min="1" max="1" width="50.7265625" style="26" bestFit="1" customWidth="1"/>
    <col min="2" max="4" width="13.54296875" style="26" customWidth="1"/>
    <col min="5" max="16384" width="9.1796875" style="26"/>
  </cols>
  <sheetData>
    <row r="1" spans="1:4" x14ac:dyDescent="0.35">
      <c r="D1" s="369" t="s">
        <v>318</v>
      </c>
    </row>
    <row r="3" spans="1:4" ht="22.5" customHeight="1" x14ac:dyDescent="0.35">
      <c r="A3" s="1068" t="s">
        <v>319</v>
      </c>
      <c r="B3" s="1068"/>
      <c r="C3" s="1068"/>
      <c r="D3" s="1068"/>
    </row>
    <row r="4" spans="1:4" ht="22.5" customHeight="1" x14ac:dyDescent="0.55000000000000004">
      <c r="A4" s="1069" t="s">
        <v>411</v>
      </c>
      <c r="B4" s="1069"/>
      <c r="C4" s="1069"/>
      <c r="D4" s="1069"/>
    </row>
    <row r="5" spans="1:4" ht="16" thickBot="1" x14ac:dyDescent="0.4"/>
    <row r="6" spans="1:4" ht="7.5" customHeight="1" thickTop="1" x14ac:dyDescent="0.35">
      <c r="A6" s="1070" t="s">
        <v>320</v>
      </c>
      <c r="B6" s="1073" t="s">
        <v>309</v>
      </c>
      <c r="C6" s="1076" t="s">
        <v>321</v>
      </c>
      <c r="D6" s="1077" t="s">
        <v>350</v>
      </c>
    </row>
    <row r="7" spans="1:4" ht="15.75" customHeight="1" x14ac:dyDescent="0.35">
      <c r="A7" s="1071"/>
      <c r="B7" s="1074"/>
      <c r="C7" s="1094"/>
      <c r="D7" s="1095"/>
    </row>
    <row r="8" spans="1:4" ht="23.25" customHeight="1" thickBot="1" x14ac:dyDescent="0.4">
      <c r="A8" s="1072"/>
      <c r="B8" s="1075"/>
      <c r="C8" s="1096"/>
      <c r="D8" s="1078"/>
    </row>
    <row r="9" spans="1:4" ht="16" customHeight="1" thickTop="1" x14ac:dyDescent="0.35">
      <c r="A9" s="1061" t="s">
        <v>322</v>
      </c>
      <c r="B9" s="1063">
        <v>103.3</v>
      </c>
      <c r="C9" s="1065">
        <v>103.8</v>
      </c>
      <c r="D9" s="1067">
        <v>103.4</v>
      </c>
    </row>
    <row r="10" spans="1:4" ht="16" customHeight="1" thickBot="1" x14ac:dyDescent="0.4">
      <c r="A10" s="1062"/>
      <c r="B10" s="1064"/>
      <c r="C10" s="1066"/>
      <c r="D10" s="1097"/>
    </row>
    <row r="11" spans="1:4" ht="16" customHeight="1" thickTop="1" x14ac:dyDescent="0.35">
      <c r="A11" s="420" t="s">
        <v>323</v>
      </c>
      <c r="B11" s="536">
        <v>105.5</v>
      </c>
      <c r="C11" s="536">
        <v>105.7</v>
      </c>
      <c r="D11" s="535">
        <v>105.8</v>
      </c>
    </row>
    <row r="12" spans="1:4" ht="16" customHeight="1" x14ac:dyDescent="0.35">
      <c r="A12" s="375" t="s">
        <v>324</v>
      </c>
      <c r="B12" s="525">
        <v>102.7</v>
      </c>
      <c r="C12" s="525">
        <v>102.8</v>
      </c>
      <c r="D12" s="524">
        <v>102.7</v>
      </c>
    </row>
    <row r="13" spans="1:4" ht="16" customHeight="1" x14ac:dyDescent="0.35">
      <c r="A13" s="1098" t="s">
        <v>325</v>
      </c>
      <c r="B13" s="525">
        <v>109.7</v>
      </c>
      <c r="C13" s="525">
        <v>110</v>
      </c>
      <c r="D13" s="524">
        <v>108.7</v>
      </c>
    </row>
    <row r="14" spans="1:4" ht="16" customHeight="1" x14ac:dyDescent="0.35">
      <c r="A14" s="1098" t="s">
        <v>326</v>
      </c>
      <c r="B14" s="525">
        <v>101.6</v>
      </c>
      <c r="C14" s="525">
        <v>101.6</v>
      </c>
      <c r="D14" s="524">
        <v>101.3</v>
      </c>
    </row>
    <row r="15" spans="1:4" ht="16" customHeight="1" x14ac:dyDescent="0.35">
      <c r="A15" s="1098" t="s">
        <v>327</v>
      </c>
      <c r="B15" s="1099">
        <v>121.5</v>
      </c>
      <c r="C15" s="1099">
        <v>121.2</v>
      </c>
      <c r="D15" s="1100">
        <v>121.9</v>
      </c>
    </row>
    <row r="16" spans="1:4" ht="16" customHeight="1" x14ac:dyDescent="0.35">
      <c r="A16" s="1098" t="s">
        <v>328</v>
      </c>
      <c r="B16" s="1099">
        <v>102.8</v>
      </c>
      <c r="C16" s="1099">
        <v>102.4</v>
      </c>
      <c r="D16" s="1100">
        <v>105.4</v>
      </c>
    </row>
    <row r="17" spans="1:4" ht="16" customHeight="1" x14ac:dyDescent="0.35">
      <c r="A17" s="1098" t="s">
        <v>329</v>
      </c>
      <c r="B17" s="1099">
        <v>105.1</v>
      </c>
      <c r="C17" s="1099">
        <v>105.3</v>
      </c>
      <c r="D17" s="1100">
        <v>105.7</v>
      </c>
    </row>
    <row r="18" spans="1:4" ht="16" customHeight="1" x14ac:dyDescent="0.35">
      <c r="A18" s="1098" t="s">
        <v>330</v>
      </c>
      <c r="B18" s="1099">
        <v>102.2</v>
      </c>
      <c r="C18" s="1099">
        <v>101.7</v>
      </c>
      <c r="D18" s="1100">
        <v>103.2</v>
      </c>
    </row>
    <row r="19" spans="1:4" ht="16" customHeight="1" x14ac:dyDescent="0.35">
      <c r="A19" s="1101" t="s">
        <v>331</v>
      </c>
      <c r="B19" s="1102">
        <v>106.8</v>
      </c>
      <c r="C19" s="1102">
        <v>106.7</v>
      </c>
      <c r="D19" s="1103">
        <v>106.9</v>
      </c>
    </row>
    <row r="20" spans="1:4" ht="16" customHeight="1" x14ac:dyDescent="0.35">
      <c r="A20" s="1098" t="s">
        <v>332</v>
      </c>
      <c r="B20" s="1104">
        <v>105.2</v>
      </c>
      <c r="C20" s="1104">
        <v>105.3</v>
      </c>
      <c r="D20" s="1105">
        <v>104.9</v>
      </c>
    </row>
    <row r="21" spans="1:4" ht="16" customHeight="1" x14ac:dyDescent="0.35">
      <c r="A21" s="1098" t="s">
        <v>333</v>
      </c>
      <c r="B21" s="531">
        <v>108</v>
      </c>
      <c r="C21" s="1104">
        <v>108.1</v>
      </c>
      <c r="D21" s="1105">
        <v>108.4</v>
      </c>
    </row>
    <row r="22" spans="1:4" ht="16" customHeight="1" x14ac:dyDescent="0.35">
      <c r="A22" s="1101" t="s">
        <v>334</v>
      </c>
      <c r="B22" s="532">
        <v>103.8</v>
      </c>
      <c r="C22" s="1106">
        <v>103.3</v>
      </c>
      <c r="D22" s="1107">
        <v>105.3</v>
      </c>
    </row>
    <row r="23" spans="1:4" ht="16" customHeight="1" x14ac:dyDescent="0.35">
      <c r="A23" s="1101" t="s">
        <v>335</v>
      </c>
      <c r="B23" s="532">
        <v>103.4</v>
      </c>
      <c r="C23" s="1106">
        <v>103.7</v>
      </c>
      <c r="D23" s="1107">
        <v>103.1</v>
      </c>
    </row>
    <row r="24" spans="1:4" ht="16" customHeight="1" x14ac:dyDescent="0.35">
      <c r="A24" s="1108" t="s">
        <v>336</v>
      </c>
      <c r="B24" s="1099">
        <v>103.5</v>
      </c>
      <c r="C24" s="1099">
        <v>103.2</v>
      </c>
      <c r="D24" s="1100">
        <v>103</v>
      </c>
    </row>
    <row r="25" spans="1:4" ht="16" customHeight="1" x14ac:dyDescent="0.35">
      <c r="A25" s="1108" t="s">
        <v>432</v>
      </c>
      <c r="B25" s="525">
        <v>104</v>
      </c>
      <c r="C25" s="525">
        <v>103.6</v>
      </c>
      <c r="D25" s="524">
        <v>101.9</v>
      </c>
    </row>
    <row r="26" spans="1:4" ht="16" customHeight="1" x14ac:dyDescent="0.35">
      <c r="A26" s="1108" t="s">
        <v>433</v>
      </c>
      <c r="B26" s="525">
        <v>104.5</v>
      </c>
      <c r="C26" s="525">
        <v>104.4</v>
      </c>
      <c r="D26" s="524">
        <v>106.3</v>
      </c>
    </row>
    <row r="27" spans="1:4" ht="16" customHeight="1" x14ac:dyDescent="0.35">
      <c r="A27" s="1101" t="s">
        <v>337</v>
      </c>
      <c r="B27" s="532">
        <v>102.9</v>
      </c>
      <c r="C27" s="532">
        <v>102.9</v>
      </c>
      <c r="D27" s="534">
        <v>102.8</v>
      </c>
    </row>
    <row r="28" spans="1:4" ht="16" customHeight="1" x14ac:dyDescent="0.35">
      <c r="A28" s="1101" t="s">
        <v>338</v>
      </c>
      <c r="B28" s="532">
        <v>102</v>
      </c>
      <c r="C28" s="1106">
        <v>101.3</v>
      </c>
      <c r="D28" s="1107">
        <v>102.3</v>
      </c>
    </row>
    <row r="29" spans="1:4" ht="16" customHeight="1" x14ac:dyDescent="0.35">
      <c r="A29" s="1101" t="s">
        <v>339</v>
      </c>
      <c r="B29" s="532">
        <v>99.3</v>
      </c>
      <c r="C29" s="532">
        <v>99.2</v>
      </c>
      <c r="D29" s="534">
        <v>99.5</v>
      </c>
    </row>
    <row r="30" spans="1:4" ht="16" customHeight="1" x14ac:dyDescent="0.35">
      <c r="A30" s="1098" t="s">
        <v>340</v>
      </c>
      <c r="B30" s="1099">
        <v>103.3</v>
      </c>
      <c r="C30" s="1099">
        <v>103.5</v>
      </c>
      <c r="D30" s="1100">
        <v>103.3</v>
      </c>
    </row>
    <row r="31" spans="1:4" ht="16" customHeight="1" x14ac:dyDescent="0.35">
      <c r="A31" s="1098" t="s">
        <v>341</v>
      </c>
      <c r="B31" s="1099">
        <v>94.6</v>
      </c>
      <c r="C31" s="1099">
        <v>95</v>
      </c>
      <c r="D31" s="1100">
        <v>94.7</v>
      </c>
    </row>
    <row r="32" spans="1:4" ht="16" customHeight="1" x14ac:dyDescent="0.35">
      <c r="A32" s="1101" t="s">
        <v>342</v>
      </c>
      <c r="B32" s="1102">
        <v>95.9</v>
      </c>
      <c r="C32" s="1102">
        <v>96.9</v>
      </c>
      <c r="D32" s="1103">
        <v>96.1</v>
      </c>
    </row>
    <row r="33" spans="1:4" ht="16" customHeight="1" x14ac:dyDescent="0.35">
      <c r="A33" s="1101" t="s">
        <v>343</v>
      </c>
      <c r="B33" s="532">
        <v>102.1</v>
      </c>
      <c r="C33" s="532">
        <v>102.4</v>
      </c>
      <c r="D33" s="534">
        <v>101.5</v>
      </c>
    </row>
    <row r="34" spans="1:4" ht="16" customHeight="1" x14ac:dyDescent="0.35">
      <c r="A34" s="1098" t="s">
        <v>344</v>
      </c>
      <c r="B34" s="531">
        <v>104</v>
      </c>
      <c r="C34" s="531">
        <v>102.3</v>
      </c>
      <c r="D34" s="533">
        <v>104</v>
      </c>
    </row>
    <row r="35" spans="1:4" ht="16" customHeight="1" x14ac:dyDescent="0.35">
      <c r="A35" s="1098" t="s">
        <v>345</v>
      </c>
      <c r="B35" s="1099">
        <v>104.5</v>
      </c>
      <c r="C35" s="1099">
        <v>105.3</v>
      </c>
      <c r="D35" s="1100">
        <v>103.5</v>
      </c>
    </row>
    <row r="36" spans="1:4" ht="16" customHeight="1" x14ac:dyDescent="0.35">
      <c r="A36" s="1101" t="s">
        <v>39</v>
      </c>
      <c r="B36" s="1102">
        <v>104</v>
      </c>
      <c r="C36" s="1102">
        <v>102.4</v>
      </c>
      <c r="D36" s="1103">
        <v>106</v>
      </c>
    </row>
    <row r="37" spans="1:4" ht="16" customHeight="1" x14ac:dyDescent="0.35">
      <c r="A37" s="1101" t="s">
        <v>346</v>
      </c>
      <c r="B37" s="532">
        <v>105.1</v>
      </c>
      <c r="C37" s="1106">
        <v>105.3</v>
      </c>
      <c r="D37" s="1107">
        <v>104.6</v>
      </c>
    </row>
    <row r="38" spans="1:4" ht="16" customHeight="1" x14ac:dyDescent="0.35">
      <c r="A38" s="1098" t="s">
        <v>347</v>
      </c>
      <c r="B38" s="531">
        <v>105.5</v>
      </c>
      <c r="C38" s="1104">
        <v>105.4</v>
      </c>
      <c r="D38" s="1105">
        <v>104.9</v>
      </c>
    </row>
    <row r="39" spans="1:4" ht="16" customHeight="1" x14ac:dyDescent="0.35">
      <c r="A39" s="1098" t="s">
        <v>348</v>
      </c>
      <c r="B39" s="531">
        <v>102.8</v>
      </c>
      <c r="C39" s="1104">
        <v>102.6</v>
      </c>
      <c r="D39" s="1105">
        <v>103</v>
      </c>
    </row>
    <row r="40" spans="1:4" ht="16" customHeight="1" thickBot="1" x14ac:dyDescent="0.4">
      <c r="A40" s="374" t="s">
        <v>349</v>
      </c>
      <c r="B40" s="1109">
        <v>103.5</v>
      </c>
      <c r="C40" s="1109">
        <v>104.1</v>
      </c>
      <c r="D40" s="1110">
        <v>105.5</v>
      </c>
    </row>
    <row r="41" spans="1:4" ht="15" customHeight="1" thickTop="1" x14ac:dyDescent="0.35"/>
    <row r="42" spans="1:4" ht="15" customHeight="1" x14ac:dyDescent="0.35">
      <c r="A42" s="130" t="s">
        <v>15</v>
      </c>
    </row>
  </sheetData>
  <mergeCells count="10">
    <mergeCell ref="A9:A10"/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3E7E-9E9C-4D97-91BD-816DA0D84ABE}">
  <dimension ref="A1:N22"/>
  <sheetViews>
    <sheetView zoomScaleNormal="100" workbookViewId="0"/>
  </sheetViews>
  <sheetFormatPr defaultColWidth="9.1796875" defaultRowHeight="15.5" x14ac:dyDescent="0.35"/>
  <cols>
    <col min="1" max="1" width="54.453125" style="8" customWidth="1"/>
    <col min="2" max="4" width="12.7265625" style="8" customWidth="1"/>
    <col min="5" max="6" width="14" style="8" customWidth="1"/>
    <col min="7" max="7" width="12.7265625" style="8" customWidth="1"/>
    <col min="8" max="8" width="14.54296875" style="8" customWidth="1"/>
    <col min="9" max="16384" width="9.1796875" style="8"/>
  </cols>
  <sheetData>
    <row r="1" spans="1:14" x14ac:dyDescent="0.35">
      <c r="A1" s="680"/>
      <c r="B1" s="680"/>
      <c r="C1" s="680"/>
      <c r="D1" s="680"/>
      <c r="E1" s="680"/>
      <c r="F1" s="333" t="s">
        <v>362</v>
      </c>
      <c r="G1" s="26"/>
      <c r="H1" s="26"/>
      <c r="I1" s="26"/>
      <c r="J1" s="26"/>
      <c r="K1" s="26"/>
      <c r="L1" s="26"/>
      <c r="M1" s="26"/>
      <c r="N1" s="26"/>
    </row>
    <row r="2" spans="1:14" x14ac:dyDescent="0.35">
      <c r="A2" s="680"/>
      <c r="B2" s="680"/>
      <c r="C2" s="680"/>
      <c r="D2" s="680"/>
      <c r="E2" s="680"/>
      <c r="F2" s="680"/>
      <c r="G2" s="26"/>
      <c r="H2" s="26"/>
      <c r="I2" s="26"/>
      <c r="J2" s="26"/>
      <c r="K2" s="26"/>
      <c r="L2" s="26"/>
      <c r="M2" s="26"/>
      <c r="N2" s="26"/>
    </row>
    <row r="3" spans="1:14" ht="22.5" customHeight="1" x14ac:dyDescent="0.35">
      <c r="A3" s="950" t="s">
        <v>154</v>
      </c>
      <c r="B3" s="950"/>
      <c r="C3" s="950"/>
      <c r="D3" s="950"/>
      <c r="E3" s="950"/>
      <c r="F3" s="950"/>
      <c r="G3" s="26"/>
      <c r="H3" s="26"/>
      <c r="I3" s="26"/>
      <c r="J3" s="26"/>
      <c r="K3" s="26"/>
      <c r="L3" s="26"/>
      <c r="M3" s="26"/>
      <c r="N3" s="26"/>
    </row>
    <row r="4" spans="1:14" ht="22.5" customHeight="1" x14ac:dyDescent="0.35">
      <c r="A4" s="1089" t="s">
        <v>412</v>
      </c>
      <c r="B4" s="1089"/>
      <c r="C4" s="1089"/>
      <c r="D4" s="1089"/>
      <c r="E4" s="1089"/>
      <c r="F4" s="1089"/>
      <c r="G4" s="26"/>
      <c r="H4" s="26"/>
      <c r="I4" s="26"/>
      <c r="J4" s="26"/>
      <c r="K4" s="26"/>
      <c r="L4" s="26"/>
      <c r="M4" s="26"/>
      <c r="N4" s="26"/>
    </row>
    <row r="5" spans="1:14" ht="16" thickBot="1" x14ac:dyDescent="0.4">
      <c r="A5" s="680"/>
      <c r="B5" s="1090"/>
      <c r="C5" s="1090"/>
      <c r="D5" s="1090"/>
      <c r="E5" s="1090"/>
      <c r="F5" s="1090"/>
      <c r="G5" s="26"/>
      <c r="H5" s="26"/>
      <c r="I5" s="26"/>
      <c r="J5" s="26"/>
      <c r="K5" s="26"/>
      <c r="L5" s="26"/>
      <c r="M5" s="26"/>
      <c r="N5" s="26"/>
    </row>
    <row r="6" spans="1:14" ht="21" customHeight="1" thickTop="1" x14ac:dyDescent="0.35">
      <c r="A6" s="1070" t="s">
        <v>20</v>
      </c>
      <c r="B6" s="1091" t="s">
        <v>141</v>
      </c>
      <c r="C6" s="1092"/>
      <c r="D6" s="1093"/>
      <c r="E6" s="1091" t="s">
        <v>140</v>
      </c>
      <c r="F6" s="1093"/>
      <c r="G6" s="26"/>
      <c r="H6" s="26"/>
      <c r="I6" s="26"/>
      <c r="J6" s="26"/>
      <c r="K6" s="26"/>
      <c r="L6" s="26"/>
      <c r="M6" s="26"/>
      <c r="N6" s="26"/>
    </row>
    <row r="7" spans="1:14" ht="30" customHeight="1" thickBot="1" x14ac:dyDescent="0.4">
      <c r="A7" s="1072"/>
      <c r="B7" s="422">
        <v>43738</v>
      </c>
      <c r="C7" s="709">
        <v>43830</v>
      </c>
      <c r="D7" s="708">
        <v>44104</v>
      </c>
      <c r="E7" s="186" t="s">
        <v>360</v>
      </c>
      <c r="F7" s="707" t="s">
        <v>139</v>
      </c>
      <c r="G7" s="26"/>
      <c r="H7" s="26"/>
      <c r="I7" s="26"/>
      <c r="J7" s="26"/>
      <c r="K7" s="26"/>
      <c r="L7" s="26"/>
      <c r="M7" s="26"/>
      <c r="N7" s="26"/>
    </row>
    <row r="8" spans="1:14" ht="25.5" customHeight="1" thickTop="1" x14ac:dyDescent="0.35">
      <c r="A8" s="335" t="s">
        <v>138</v>
      </c>
      <c r="B8" s="1079" t="s">
        <v>156</v>
      </c>
      <c r="C8" s="1080"/>
      <c r="D8" s="1081"/>
      <c r="E8" s="1082" t="s">
        <v>156</v>
      </c>
      <c r="F8" s="1083"/>
      <c r="G8" s="26"/>
      <c r="H8" s="26"/>
      <c r="I8" s="26"/>
      <c r="J8" s="26"/>
      <c r="K8" s="26"/>
      <c r="L8" s="26"/>
      <c r="M8" s="26"/>
      <c r="N8" s="26"/>
    </row>
    <row r="9" spans="1:14" ht="22" customHeight="1" x14ac:dyDescent="0.35">
      <c r="A9" s="700" t="s">
        <v>6</v>
      </c>
      <c r="B9" s="699">
        <v>1719</v>
      </c>
      <c r="C9" s="698">
        <v>1748.1</v>
      </c>
      <c r="D9" s="697">
        <v>1828.1</v>
      </c>
      <c r="E9" s="696">
        <v>80</v>
      </c>
      <c r="F9" s="695">
        <v>109.1</v>
      </c>
      <c r="G9" s="26"/>
      <c r="H9" s="334"/>
      <c r="I9" s="26"/>
      <c r="J9" s="26"/>
      <c r="K9" s="26"/>
      <c r="L9" s="26"/>
      <c r="M9" s="26"/>
      <c r="N9" s="26"/>
    </row>
    <row r="10" spans="1:14" ht="22" customHeight="1" x14ac:dyDescent="0.35">
      <c r="A10" s="694" t="s">
        <v>304</v>
      </c>
      <c r="B10" s="693">
        <v>1305.5999999999999</v>
      </c>
      <c r="C10" s="692">
        <v>1329.7</v>
      </c>
      <c r="D10" s="691">
        <v>1403.5</v>
      </c>
      <c r="E10" s="690">
        <v>73.8</v>
      </c>
      <c r="F10" s="689">
        <v>97.9</v>
      </c>
      <c r="G10" s="26"/>
      <c r="H10" s="334"/>
      <c r="I10" s="26"/>
      <c r="J10" s="26"/>
      <c r="K10" s="26"/>
      <c r="L10" s="26"/>
      <c r="M10" s="26"/>
      <c r="N10" s="26"/>
    </row>
    <row r="11" spans="1:14" ht="22" customHeight="1" thickBot="1" x14ac:dyDescent="0.4">
      <c r="A11" s="706" t="s">
        <v>137</v>
      </c>
      <c r="B11" s="705">
        <v>413.4</v>
      </c>
      <c r="C11" s="704">
        <v>418.4</v>
      </c>
      <c r="D11" s="703">
        <v>424.6</v>
      </c>
      <c r="E11" s="702">
        <v>6.2</v>
      </c>
      <c r="F11" s="701">
        <v>11.2</v>
      </c>
      <c r="G11" s="26"/>
      <c r="H11" s="334"/>
      <c r="I11" s="26"/>
      <c r="J11" s="26"/>
      <c r="K11" s="26"/>
      <c r="L11" s="26"/>
      <c r="M11" s="26"/>
      <c r="N11" s="26"/>
    </row>
    <row r="12" spans="1:14" ht="25.5" customHeight="1" thickTop="1" x14ac:dyDescent="0.35">
      <c r="A12" s="335" t="s">
        <v>136</v>
      </c>
      <c r="B12" s="1084" t="s">
        <v>156</v>
      </c>
      <c r="C12" s="1085"/>
      <c r="D12" s="1086"/>
      <c r="E12" s="1087" t="s">
        <v>156</v>
      </c>
      <c r="F12" s="1088"/>
      <c r="G12" s="26"/>
      <c r="H12" s="26"/>
      <c r="I12" s="26"/>
      <c r="J12" s="26"/>
      <c r="K12" s="26"/>
      <c r="L12" s="26"/>
      <c r="M12" s="26"/>
      <c r="N12" s="26"/>
    </row>
    <row r="13" spans="1:14" ht="22" customHeight="1" x14ac:dyDescent="0.35">
      <c r="A13" s="700" t="s">
        <v>6</v>
      </c>
      <c r="B13" s="699">
        <v>2678.6</v>
      </c>
      <c r="C13" s="698">
        <v>2725.5</v>
      </c>
      <c r="D13" s="697">
        <v>2960.5</v>
      </c>
      <c r="E13" s="696">
        <v>235</v>
      </c>
      <c r="F13" s="695">
        <v>281.89999999999998</v>
      </c>
      <c r="G13" s="26"/>
      <c r="H13" s="334"/>
      <c r="I13" s="26"/>
      <c r="J13" s="26"/>
      <c r="K13" s="26"/>
      <c r="L13" s="26"/>
      <c r="M13" s="26"/>
      <c r="N13" s="26"/>
    </row>
    <row r="14" spans="1:14" ht="22" customHeight="1" x14ac:dyDescent="0.35">
      <c r="A14" s="694" t="s">
        <v>305</v>
      </c>
      <c r="B14" s="693">
        <v>2093.1999999999998</v>
      </c>
      <c r="C14" s="692">
        <v>2138.6999999999998</v>
      </c>
      <c r="D14" s="691">
        <v>2428.6999999999998</v>
      </c>
      <c r="E14" s="690">
        <v>290</v>
      </c>
      <c r="F14" s="689">
        <v>335.5</v>
      </c>
      <c r="G14" s="26"/>
      <c r="H14" s="334"/>
      <c r="I14" s="26"/>
      <c r="J14" s="26"/>
      <c r="K14" s="26"/>
      <c r="L14" s="26"/>
      <c r="M14" s="26"/>
      <c r="N14" s="26"/>
    </row>
    <row r="15" spans="1:14" ht="22" customHeight="1" thickBot="1" x14ac:dyDescent="0.4">
      <c r="A15" s="384" t="s">
        <v>135</v>
      </c>
      <c r="B15" s="688">
        <v>585.4</v>
      </c>
      <c r="C15" s="687">
        <v>586.79999999999995</v>
      </c>
      <c r="D15" s="421">
        <v>531.79999999999995</v>
      </c>
      <c r="E15" s="304">
        <v>-55</v>
      </c>
      <c r="F15" s="686">
        <v>-53.6</v>
      </c>
      <c r="G15" s="26"/>
      <c r="H15" s="334"/>
      <c r="I15" s="26"/>
      <c r="J15" s="26"/>
      <c r="K15" s="26"/>
      <c r="L15" s="26"/>
      <c r="M15" s="26"/>
      <c r="N15" s="26"/>
    </row>
    <row r="16" spans="1:14" ht="9" customHeight="1" thickTop="1" x14ac:dyDescent="0.3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x14ac:dyDescent="0.35">
      <c r="A17" s="430" t="s">
        <v>153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4.25" customHeight="1" x14ac:dyDescent="0.35">
      <c r="A1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5">
      <c r="A19" t="s">
        <v>134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x14ac:dyDescent="0.35">
      <c r="A20" s="26"/>
      <c r="B20" s="334"/>
      <c r="C20" s="334"/>
      <c r="D20" s="334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x14ac:dyDescent="0.3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topLeftCell="A4" zoomScaleNormal="100" workbookViewId="0"/>
  </sheetViews>
  <sheetFormatPr defaultColWidth="9.1796875" defaultRowHeight="15.5" x14ac:dyDescent="0.35"/>
  <cols>
    <col min="1" max="1" width="45" style="307" customWidth="1"/>
    <col min="2" max="5" width="11.7265625" style="307" customWidth="1"/>
    <col min="6" max="16384" width="9.1796875" style="307"/>
  </cols>
  <sheetData>
    <row r="1" spans="1:5" ht="15" customHeight="1" x14ac:dyDescent="0.35">
      <c r="E1" s="308" t="s">
        <v>152</v>
      </c>
    </row>
    <row r="2" spans="1:5" ht="11.25" customHeight="1" x14ac:dyDescent="0.35"/>
    <row r="3" spans="1:5" ht="25" customHeight="1" x14ac:dyDescent="0.55000000000000004">
      <c r="A3" s="310" t="s">
        <v>151</v>
      </c>
      <c r="B3" s="309"/>
      <c r="C3" s="309"/>
      <c r="D3" s="309"/>
      <c r="E3" s="309"/>
    </row>
    <row r="4" spans="1:5" ht="25" customHeight="1" x14ac:dyDescent="0.55000000000000004">
      <c r="A4" s="310" t="s">
        <v>150</v>
      </c>
      <c r="B4" s="309"/>
      <c r="C4" s="309"/>
      <c r="D4" s="309"/>
      <c r="E4" s="309"/>
    </row>
    <row r="5" spans="1:5" ht="21" customHeight="1" thickBot="1" x14ac:dyDescent="0.4"/>
    <row r="6" spans="1:5" ht="25.5" customHeight="1" thickTop="1" x14ac:dyDescent="0.35">
      <c r="A6" s="843" t="s">
        <v>20</v>
      </c>
      <c r="B6" s="320" t="s">
        <v>149</v>
      </c>
      <c r="C6" s="320"/>
      <c r="D6" s="321" t="s">
        <v>1</v>
      </c>
      <c r="E6" s="322"/>
    </row>
    <row r="7" spans="1:5" ht="46.5" customHeight="1" thickBot="1" x14ac:dyDescent="0.4">
      <c r="A7" s="844"/>
      <c r="B7" s="437" t="s">
        <v>380</v>
      </c>
      <c r="C7" s="327" t="s">
        <v>381</v>
      </c>
      <c r="D7" s="328" t="s">
        <v>2</v>
      </c>
      <c r="E7" s="438" t="s">
        <v>279</v>
      </c>
    </row>
    <row r="8" spans="1:5" ht="21" customHeight="1" thickTop="1" x14ac:dyDescent="0.35">
      <c r="A8" s="323" t="s">
        <v>148</v>
      </c>
      <c r="B8" s="312">
        <v>3434.5</v>
      </c>
      <c r="C8" s="315">
        <v>3524.6</v>
      </c>
      <c r="D8" s="799" t="s">
        <v>418</v>
      </c>
      <c r="E8" s="537">
        <v>99.322362052274926</v>
      </c>
    </row>
    <row r="9" spans="1:5" ht="21" customHeight="1" x14ac:dyDescent="0.35">
      <c r="A9" s="439" t="s">
        <v>289</v>
      </c>
      <c r="B9" s="440">
        <v>1897.4</v>
      </c>
      <c r="C9" s="441">
        <v>1916</v>
      </c>
      <c r="D9" s="800" t="s">
        <v>419</v>
      </c>
      <c r="E9" s="538">
        <v>97.773475314617627</v>
      </c>
    </row>
    <row r="10" spans="1:5" ht="21" customHeight="1" x14ac:dyDescent="0.35">
      <c r="A10" s="442" t="s">
        <v>288</v>
      </c>
      <c r="B10" s="440">
        <v>1454.8</v>
      </c>
      <c r="C10" s="441">
        <v>1456.9</v>
      </c>
      <c r="D10" s="800" t="s">
        <v>420</v>
      </c>
      <c r="E10" s="538">
        <v>96.902226524685389</v>
      </c>
    </row>
    <row r="11" spans="1:5" ht="21" customHeight="1" x14ac:dyDescent="0.35">
      <c r="A11" s="443" t="s">
        <v>147</v>
      </c>
      <c r="B11" s="440">
        <v>550.29999999999995</v>
      </c>
      <c r="C11" s="441">
        <v>644.29999999999995</v>
      </c>
      <c r="D11" s="801">
        <v>117.1</v>
      </c>
      <c r="E11" s="538">
        <v>113.35914811229429</v>
      </c>
    </row>
    <row r="12" spans="1:5" ht="21" customHeight="1" x14ac:dyDescent="0.35">
      <c r="A12" s="443" t="s">
        <v>281</v>
      </c>
      <c r="B12" s="440">
        <v>615.79999999999995</v>
      </c>
      <c r="C12" s="441">
        <v>613.5</v>
      </c>
      <c r="D12" s="800" t="s">
        <v>421</v>
      </c>
      <c r="E12" s="538">
        <v>96.418199419167479</v>
      </c>
    </row>
    <row r="13" spans="1:5" ht="21" customHeight="1" x14ac:dyDescent="0.35">
      <c r="A13" s="443" t="s">
        <v>282</v>
      </c>
      <c r="B13" s="440">
        <v>127.9</v>
      </c>
      <c r="C13" s="441">
        <v>124.8</v>
      </c>
      <c r="D13" s="800" t="s">
        <v>422</v>
      </c>
      <c r="E13" s="538">
        <v>94.482090997095838</v>
      </c>
    </row>
    <row r="14" spans="1:5" ht="21" customHeight="1" thickBot="1" x14ac:dyDescent="0.4">
      <c r="A14" s="444" t="s">
        <v>283</v>
      </c>
      <c r="B14" s="445">
        <v>243.3</v>
      </c>
      <c r="C14" s="446">
        <v>226</v>
      </c>
      <c r="D14" s="802" t="s">
        <v>423</v>
      </c>
      <c r="E14" s="539">
        <v>89.932236205227511</v>
      </c>
    </row>
    <row r="15" spans="1:5" ht="21" customHeight="1" thickTop="1" x14ac:dyDescent="0.35">
      <c r="A15" s="324" t="s">
        <v>146</v>
      </c>
      <c r="B15" s="841">
        <v>1228.5999999999999</v>
      </c>
      <c r="C15" s="316">
        <v>1212.5999999999999</v>
      </c>
      <c r="D15" s="803" t="s">
        <v>424</v>
      </c>
      <c r="E15" s="540">
        <v>95.546950629235241</v>
      </c>
    </row>
    <row r="16" spans="1:5" ht="21" customHeight="1" x14ac:dyDescent="0.35">
      <c r="A16" s="439" t="s">
        <v>290</v>
      </c>
      <c r="B16" s="447">
        <v>14.6</v>
      </c>
      <c r="C16" s="441">
        <v>12.4</v>
      </c>
      <c r="D16" s="804" t="s">
        <v>425</v>
      </c>
      <c r="E16" s="538">
        <v>82.28460793804453</v>
      </c>
    </row>
    <row r="17" spans="1:5" ht="21" customHeight="1" x14ac:dyDescent="0.35">
      <c r="A17" s="443" t="s">
        <v>284</v>
      </c>
      <c r="B17" s="447">
        <v>250.6</v>
      </c>
      <c r="C17" s="441">
        <v>236.9</v>
      </c>
      <c r="D17" s="804" t="s">
        <v>426</v>
      </c>
      <c r="E17" s="538">
        <v>91.481122942884809</v>
      </c>
    </row>
    <row r="18" spans="1:5" ht="21" customHeight="1" x14ac:dyDescent="0.35">
      <c r="A18" s="329" t="s">
        <v>145</v>
      </c>
      <c r="B18" s="311">
        <v>721.7</v>
      </c>
      <c r="C18" s="317">
        <v>736.7</v>
      </c>
      <c r="D18" s="805" t="s">
        <v>427</v>
      </c>
      <c r="E18" s="541">
        <v>98.838334946757016</v>
      </c>
    </row>
    <row r="19" spans="1:5" ht="21" customHeight="1" thickBot="1" x14ac:dyDescent="0.4">
      <c r="A19" s="448" t="s">
        <v>285</v>
      </c>
      <c r="B19" s="449">
        <v>241.6</v>
      </c>
      <c r="C19" s="450">
        <v>226.6</v>
      </c>
      <c r="D19" s="806" t="s">
        <v>428</v>
      </c>
      <c r="E19" s="542">
        <v>90.803484995159735</v>
      </c>
    </row>
    <row r="20" spans="1:5" ht="21" customHeight="1" thickTop="1" x14ac:dyDescent="0.35">
      <c r="A20" s="323" t="s">
        <v>286</v>
      </c>
      <c r="B20" s="313">
        <v>2206</v>
      </c>
      <c r="C20" s="315">
        <v>2311.9</v>
      </c>
      <c r="D20" s="799" t="s">
        <v>429</v>
      </c>
      <c r="E20" s="537">
        <v>101.45208131655373</v>
      </c>
    </row>
    <row r="21" spans="1:5" ht="21" customHeight="1" thickBot="1" x14ac:dyDescent="0.4">
      <c r="A21" s="451" t="s">
        <v>291</v>
      </c>
      <c r="B21" s="452">
        <v>1972.8</v>
      </c>
      <c r="C21" s="446">
        <v>1951.6</v>
      </c>
      <c r="D21" s="802" t="s">
        <v>430</v>
      </c>
      <c r="E21" s="539">
        <v>95.740561471442419</v>
      </c>
    </row>
    <row r="22" spans="1:5" ht="21" customHeight="1" thickTop="1" thickBot="1" x14ac:dyDescent="0.4">
      <c r="A22" s="325" t="s">
        <v>144</v>
      </c>
      <c r="B22" s="314">
        <v>261.39999999999998</v>
      </c>
      <c r="C22" s="318">
        <v>386.4</v>
      </c>
      <c r="D22" s="807" t="s">
        <v>431</v>
      </c>
      <c r="E22" s="543">
        <v>143.07841239109393</v>
      </c>
    </row>
    <row r="23" spans="1:5" ht="21" customHeight="1" thickTop="1" thickBot="1" x14ac:dyDescent="0.4">
      <c r="A23" s="326" t="s">
        <v>287</v>
      </c>
      <c r="B23" s="453">
        <v>11.7</v>
      </c>
      <c r="C23" s="319">
        <v>16.53</v>
      </c>
      <c r="D23" s="330" t="s">
        <v>185</v>
      </c>
      <c r="E23" s="454" t="s">
        <v>185</v>
      </c>
    </row>
    <row r="24" spans="1:5" ht="9" customHeight="1" thickTop="1" x14ac:dyDescent="0.35">
      <c r="A24" s="455"/>
      <c r="B24" s="456"/>
      <c r="C24" s="456"/>
      <c r="D24" s="457"/>
      <c r="E24" s="458"/>
    </row>
    <row r="25" spans="1:5" x14ac:dyDescent="0.35">
      <c r="A25" s="459" t="s">
        <v>143</v>
      </c>
    </row>
    <row r="26" spans="1:5" ht="9" customHeight="1" x14ac:dyDescent="0.35">
      <c r="A26" s="460"/>
    </row>
    <row r="27" spans="1:5" ht="15" customHeight="1" x14ac:dyDescent="0.35">
      <c r="A27" s="461" t="s">
        <v>386</v>
      </c>
    </row>
    <row r="28" spans="1:5" ht="15" customHeight="1" x14ac:dyDescent="0.35">
      <c r="A28" s="461" t="s">
        <v>352</v>
      </c>
    </row>
    <row r="29" spans="1:5" ht="15" customHeight="1" x14ac:dyDescent="0.35">
      <c r="A29" s="461" t="s">
        <v>353</v>
      </c>
    </row>
    <row r="30" spans="1:5" ht="15" customHeight="1" x14ac:dyDescent="0.35">
      <c r="A30" s="462" t="s">
        <v>367</v>
      </c>
    </row>
    <row r="31" spans="1:5" ht="15" customHeight="1" x14ac:dyDescent="0.35">
      <c r="A31" s="306" t="s">
        <v>354</v>
      </c>
    </row>
    <row r="32" spans="1:5" ht="15" customHeight="1" x14ac:dyDescent="0.35">
      <c r="A32" s="305" t="s">
        <v>355</v>
      </c>
    </row>
    <row r="33" spans="1:1" ht="15" customHeight="1" x14ac:dyDescent="0.35">
      <c r="A33" s="305" t="s">
        <v>356</v>
      </c>
    </row>
    <row r="34" spans="1:1" ht="15" customHeight="1" x14ac:dyDescent="0.35">
      <c r="A34" s="305" t="s">
        <v>357</v>
      </c>
    </row>
    <row r="35" spans="1:1" ht="15" customHeight="1" x14ac:dyDescent="0.35">
      <c r="A35" s="306" t="s">
        <v>358</v>
      </c>
    </row>
    <row r="36" spans="1:1" ht="15" customHeight="1" x14ac:dyDescent="0.35">
      <c r="A36" s="305" t="s">
        <v>359</v>
      </c>
    </row>
    <row r="37" spans="1:1" ht="14.25" customHeight="1" x14ac:dyDescent="0.35">
      <c r="A37" s="305" t="s">
        <v>280</v>
      </c>
    </row>
    <row r="38" spans="1:1" x14ac:dyDescent="0.35">
      <c r="A38" s="305"/>
    </row>
    <row r="39" spans="1:1" x14ac:dyDescent="0.35">
      <c r="A39" s="463" t="s">
        <v>142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8:D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EC25-8739-4BA4-BE42-0207B53F8F0A}">
  <sheetPr>
    <pageSetUpPr fitToPage="1"/>
  </sheetPr>
  <dimension ref="A1:M28"/>
  <sheetViews>
    <sheetView zoomScaleNormal="100" workbookViewId="0">
      <selection activeCell="A27" sqref="A27"/>
    </sheetView>
  </sheetViews>
  <sheetFormatPr defaultColWidth="9.1796875" defaultRowHeight="15.5" x14ac:dyDescent="0.35"/>
  <cols>
    <col min="1" max="1" width="40.1796875" style="209" customWidth="1"/>
    <col min="2" max="9" width="14.54296875" style="209" customWidth="1"/>
    <col min="10" max="11" width="15.7265625" style="209" customWidth="1"/>
    <col min="12" max="13" width="17.7265625" style="209" customWidth="1"/>
    <col min="14" max="16384" width="9.1796875" style="209"/>
  </cols>
  <sheetData>
    <row r="1" spans="1:13" ht="20.149999999999999" customHeight="1" x14ac:dyDescent="0.35">
      <c r="I1" s="210" t="s">
        <v>22</v>
      </c>
    </row>
    <row r="2" spans="1:13" ht="9" customHeight="1" x14ac:dyDescent="0.35"/>
    <row r="3" spans="1:13" ht="25" customHeight="1" x14ac:dyDescent="0.35">
      <c r="A3" s="861" t="s">
        <v>263</v>
      </c>
      <c r="B3" s="861"/>
      <c r="C3" s="861"/>
      <c r="D3" s="861"/>
      <c r="E3" s="861"/>
      <c r="F3" s="861"/>
      <c r="G3" s="861"/>
      <c r="H3" s="861"/>
      <c r="I3" s="861"/>
      <c r="J3" s="419"/>
      <c r="K3" s="419"/>
      <c r="L3" s="419"/>
      <c r="M3" s="419"/>
    </row>
    <row r="4" spans="1:13" ht="20.149999999999999" customHeight="1" x14ac:dyDescent="0.35">
      <c r="A4" s="862" t="s">
        <v>21</v>
      </c>
      <c r="B4" s="862"/>
      <c r="C4" s="862"/>
      <c r="D4" s="862"/>
      <c r="E4" s="862"/>
      <c r="F4" s="862"/>
      <c r="G4" s="862"/>
      <c r="H4" s="862"/>
      <c r="I4" s="862"/>
      <c r="J4" s="419"/>
      <c r="K4" s="419"/>
      <c r="L4" s="419"/>
      <c r="M4" s="419"/>
    </row>
    <row r="5" spans="1:13" ht="11.25" customHeight="1" thickBot="1" x14ac:dyDescent="0.4"/>
    <row r="6" spans="1:13" ht="30" customHeight="1" thickTop="1" x14ac:dyDescent="0.35">
      <c r="A6" s="855" t="s">
        <v>20</v>
      </c>
      <c r="B6" s="857" t="s">
        <v>369</v>
      </c>
      <c r="C6" s="859" t="s">
        <v>370</v>
      </c>
      <c r="D6" s="845" t="s">
        <v>19</v>
      </c>
      <c r="E6" s="846"/>
      <c r="F6" s="857" t="s">
        <v>387</v>
      </c>
      <c r="G6" s="859" t="s">
        <v>388</v>
      </c>
      <c r="H6" s="845" t="s">
        <v>19</v>
      </c>
      <c r="I6" s="846"/>
    </row>
    <row r="7" spans="1:13" ht="30" customHeight="1" thickBot="1" x14ac:dyDescent="0.4">
      <c r="A7" s="856"/>
      <c r="B7" s="858"/>
      <c r="C7" s="860"/>
      <c r="D7" s="713" t="s">
        <v>18</v>
      </c>
      <c r="E7" s="473" t="s">
        <v>366</v>
      </c>
      <c r="F7" s="858"/>
      <c r="G7" s="860"/>
      <c r="H7" s="713" t="s">
        <v>18</v>
      </c>
      <c r="I7" s="473" t="s">
        <v>382</v>
      </c>
    </row>
    <row r="8" spans="1:13" ht="20.149999999999999" customHeight="1" thickTop="1" x14ac:dyDescent="0.35">
      <c r="A8" s="847" t="s">
        <v>415</v>
      </c>
      <c r="B8" s="472" t="s">
        <v>11</v>
      </c>
      <c r="C8" s="470" t="s">
        <v>11</v>
      </c>
      <c r="D8" s="471" t="s">
        <v>13</v>
      </c>
      <c r="E8" s="470" t="s">
        <v>13</v>
      </c>
      <c r="F8" s="472" t="s">
        <v>11</v>
      </c>
      <c r="G8" s="470" t="s">
        <v>11</v>
      </c>
      <c r="H8" s="471" t="s">
        <v>13</v>
      </c>
      <c r="I8" s="470" t="s">
        <v>13</v>
      </c>
    </row>
    <row r="9" spans="1:13" ht="20.149999999999999" customHeight="1" thickBot="1" x14ac:dyDescent="0.4">
      <c r="A9" s="848"/>
      <c r="B9" s="469">
        <v>32467</v>
      </c>
      <c r="C9" s="468">
        <v>34127</v>
      </c>
      <c r="D9" s="712">
        <v>105.1</v>
      </c>
      <c r="E9" s="464">
        <v>101.4</v>
      </c>
      <c r="F9" s="469">
        <v>34111</v>
      </c>
      <c r="G9" s="468">
        <v>34312</v>
      </c>
      <c r="H9" s="712">
        <v>100.6</v>
      </c>
      <c r="I9" s="464">
        <v>97.6</v>
      </c>
    </row>
    <row r="10" spans="1:13" s="211" customFormat="1" ht="20.149999999999999" customHeight="1" thickTop="1" x14ac:dyDescent="0.35">
      <c r="A10" s="849" t="s">
        <v>17</v>
      </c>
      <c r="B10" s="467" t="s">
        <v>16</v>
      </c>
      <c r="C10" s="466" t="s">
        <v>16</v>
      </c>
      <c r="D10" s="851" t="s">
        <v>13</v>
      </c>
      <c r="E10" s="852"/>
      <c r="F10" s="467" t="s">
        <v>16</v>
      </c>
      <c r="G10" s="466" t="s">
        <v>16</v>
      </c>
      <c r="H10" s="851" t="s">
        <v>13</v>
      </c>
      <c r="I10" s="852"/>
    </row>
    <row r="11" spans="1:13" ht="20.149999999999999" customHeight="1" thickBot="1" x14ac:dyDescent="0.4">
      <c r="A11" s="850"/>
      <c r="B11" s="465">
        <v>4069.2</v>
      </c>
      <c r="C11" s="464">
        <v>4026.1</v>
      </c>
      <c r="D11" s="853">
        <v>98.9</v>
      </c>
      <c r="E11" s="863"/>
      <c r="F11" s="465">
        <v>4093.6</v>
      </c>
      <c r="G11" s="464">
        <v>3955.9</v>
      </c>
      <c r="H11" s="853">
        <v>96.6</v>
      </c>
      <c r="I11" s="854"/>
    </row>
    <row r="12" spans="1:13" ht="29.15" customHeight="1" thickTop="1" thickBot="1" x14ac:dyDescent="0.4"/>
    <row r="13" spans="1:13" ht="30" customHeight="1" thickTop="1" x14ac:dyDescent="0.35">
      <c r="A13" s="855" t="s">
        <v>20</v>
      </c>
      <c r="B13" s="857" t="s">
        <v>389</v>
      </c>
      <c r="C13" s="859" t="s">
        <v>390</v>
      </c>
      <c r="D13" s="845" t="s">
        <v>19</v>
      </c>
      <c r="E13" s="846"/>
      <c r="F13" s="857" t="s">
        <v>377</v>
      </c>
      <c r="G13" s="859" t="s">
        <v>378</v>
      </c>
      <c r="H13" s="845" t="s">
        <v>19</v>
      </c>
      <c r="I13" s="846"/>
    </row>
    <row r="14" spans="1:13" ht="30" customHeight="1" thickBot="1" x14ac:dyDescent="0.4">
      <c r="A14" s="856"/>
      <c r="B14" s="858"/>
      <c r="C14" s="860"/>
      <c r="D14" s="713" t="s">
        <v>18</v>
      </c>
      <c r="E14" s="473" t="s">
        <v>383</v>
      </c>
      <c r="F14" s="858"/>
      <c r="G14" s="860"/>
      <c r="H14" s="713" t="s">
        <v>18</v>
      </c>
      <c r="I14" s="473" t="s">
        <v>384</v>
      </c>
    </row>
    <row r="15" spans="1:13" ht="20.149999999999999" customHeight="1" thickTop="1" x14ac:dyDescent="0.35">
      <c r="A15" s="847" t="s">
        <v>415</v>
      </c>
      <c r="B15" s="472" t="s">
        <v>11</v>
      </c>
      <c r="C15" s="470" t="s">
        <v>11</v>
      </c>
      <c r="D15" s="471" t="s">
        <v>13</v>
      </c>
      <c r="E15" s="470" t="s">
        <v>13</v>
      </c>
      <c r="F15" s="472" t="s">
        <v>11</v>
      </c>
      <c r="G15" s="470" t="s">
        <v>11</v>
      </c>
      <c r="H15" s="471" t="s">
        <v>13</v>
      </c>
      <c r="I15" s="470" t="s">
        <v>13</v>
      </c>
    </row>
    <row r="16" spans="1:13" ht="20.149999999999999" customHeight="1" thickBot="1" x14ac:dyDescent="0.4">
      <c r="A16" s="848"/>
      <c r="B16" s="469">
        <v>33686</v>
      </c>
      <c r="C16" s="468">
        <v>35402</v>
      </c>
      <c r="D16" s="712">
        <v>105.1</v>
      </c>
      <c r="E16" s="464">
        <v>101.7</v>
      </c>
      <c r="F16" s="469">
        <v>33423</v>
      </c>
      <c r="G16" s="468">
        <v>34611</v>
      </c>
      <c r="H16" s="712">
        <v>103.6</v>
      </c>
      <c r="I16" s="464">
        <v>100.3</v>
      </c>
    </row>
    <row r="17" spans="1:9" s="211" customFormat="1" ht="20.149999999999999" customHeight="1" thickTop="1" x14ac:dyDescent="0.35">
      <c r="A17" s="849" t="s">
        <v>17</v>
      </c>
      <c r="B17" s="467" t="s">
        <v>16</v>
      </c>
      <c r="C17" s="466" t="s">
        <v>16</v>
      </c>
      <c r="D17" s="851" t="s">
        <v>13</v>
      </c>
      <c r="E17" s="852"/>
      <c r="F17" s="467" t="s">
        <v>16</v>
      </c>
      <c r="G17" s="466" t="s">
        <v>16</v>
      </c>
      <c r="H17" s="851" t="s">
        <v>13</v>
      </c>
      <c r="I17" s="852"/>
    </row>
    <row r="18" spans="1:9" ht="20.149999999999999" customHeight="1" thickBot="1" x14ac:dyDescent="0.4">
      <c r="A18" s="850"/>
      <c r="B18" s="465">
        <v>4076</v>
      </c>
      <c r="C18" s="464">
        <v>3951</v>
      </c>
      <c r="D18" s="853">
        <v>96.9</v>
      </c>
      <c r="E18" s="854"/>
      <c r="F18" s="465">
        <v>4079.6</v>
      </c>
      <c r="G18" s="464">
        <v>3977.6</v>
      </c>
      <c r="H18" s="853">
        <v>97.5</v>
      </c>
      <c r="I18" s="854"/>
    </row>
    <row r="19" spans="1:9" ht="9" customHeight="1" thickTop="1" x14ac:dyDescent="0.35"/>
    <row r="20" spans="1:9" ht="16.5" x14ac:dyDescent="0.35">
      <c r="A20" s="212" t="s">
        <v>371</v>
      </c>
    </row>
    <row r="21" spans="1:9" ht="16.5" x14ac:dyDescent="0.35">
      <c r="A21" s="212" t="s">
        <v>385</v>
      </c>
    </row>
    <row r="22" spans="1:9" ht="16.5" x14ac:dyDescent="0.35">
      <c r="A22" s="212" t="s">
        <v>414</v>
      </c>
    </row>
    <row r="23" spans="1:9" ht="16.5" x14ac:dyDescent="0.35">
      <c r="A23" s="212" t="s">
        <v>413</v>
      </c>
    </row>
    <row r="25" spans="1:9" x14ac:dyDescent="0.35">
      <c r="A25" s="214" t="s">
        <v>15</v>
      </c>
    </row>
    <row r="28" spans="1:9" x14ac:dyDescent="0.35">
      <c r="A28" s="213"/>
    </row>
  </sheetData>
  <mergeCells count="28">
    <mergeCell ref="A8:A9"/>
    <mergeCell ref="A10:A11"/>
    <mergeCell ref="D10:E10"/>
    <mergeCell ref="A3:I3"/>
    <mergeCell ref="A4:I4"/>
    <mergeCell ref="A6:A7"/>
    <mergeCell ref="B6:B7"/>
    <mergeCell ref="C6:C7"/>
    <mergeCell ref="D6:E6"/>
    <mergeCell ref="F6:F7"/>
    <mergeCell ref="G6:G7"/>
    <mergeCell ref="H6:I6"/>
    <mergeCell ref="H10:I10"/>
    <mergeCell ref="D11:E11"/>
    <mergeCell ref="H11:I11"/>
    <mergeCell ref="H13:I13"/>
    <mergeCell ref="A15:A16"/>
    <mergeCell ref="A17:A18"/>
    <mergeCell ref="D17:E17"/>
    <mergeCell ref="H17:I17"/>
    <mergeCell ref="D18:E18"/>
    <mergeCell ref="H18:I18"/>
    <mergeCell ref="A13:A14"/>
    <mergeCell ref="B13:B14"/>
    <mergeCell ref="C13:C14"/>
    <mergeCell ref="D13:E13"/>
    <mergeCell ref="F13:F14"/>
    <mergeCell ref="G13:G1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1111-414E-4045-B233-4289CA8E533E}">
  <sheetPr>
    <pageSetUpPr fitToPage="1"/>
  </sheetPr>
  <dimension ref="A1:G14"/>
  <sheetViews>
    <sheetView zoomScaleNormal="100" workbookViewId="0">
      <selection activeCell="A27" sqref="A27"/>
    </sheetView>
  </sheetViews>
  <sheetFormatPr defaultColWidth="9" defaultRowHeight="15.5" x14ac:dyDescent="0.35"/>
  <cols>
    <col min="1" max="1" width="32.7265625" style="217" customWidth="1"/>
    <col min="2" max="7" width="13.7265625" style="217" customWidth="1"/>
    <col min="8" max="256" width="9" style="217"/>
    <col min="257" max="257" width="35.7265625" style="217" customWidth="1"/>
    <col min="258" max="259" width="18.26953125" style="217" bestFit="1" customWidth="1"/>
    <col min="260" max="260" width="17.81640625" style="217" bestFit="1" customWidth="1"/>
    <col min="261" max="261" width="15.7265625" style="217" customWidth="1"/>
    <col min="262" max="263" width="18.26953125" style="217" bestFit="1" customWidth="1"/>
    <col min="264" max="512" width="9" style="217"/>
    <col min="513" max="513" width="35.7265625" style="217" customWidth="1"/>
    <col min="514" max="515" width="18.26953125" style="217" bestFit="1" customWidth="1"/>
    <col min="516" max="516" width="17.81640625" style="217" bestFit="1" customWidth="1"/>
    <col min="517" max="517" width="15.7265625" style="217" customWidth="1"/>
    <col min="518" max="519" width="18.26953125" style="217" bestFit="1" customWidth="1"/>
    <col min="520" max="768" width="9" style="217"/>
    <col min="769" max="769" width="35.7265625" style="217" customWidth="1"/>
    <col min="770" max="771" width="18.26953125" style="217" bestFit="1" customWidth="1"/>
    <col min="772" max="772" width="17.81640625" style="217" bestFit="1" customWidth="1"/>
    <col min="773" max="773" width="15.7265625" style="217" customWidth="1"/>
    <col min="774" max="775" width="18.26953125" style="217" bestFit="1" customWidth="1"/>
    <col min="776" max="1024" width="9" style="217"/>
    <col min="1025" max="1025" width="35.7265625" style="217" customWidth="1"/>
    <col min="1026" max="1027" width="18.26953125" style="217" bestFit="1" customWidth="1"/>
    <col min="1028" max="1028" width="17.81640625" style="217" bestFit="1" customWidth="1"/>
    <col min="1029" max="1029" width="15.7265625" style="217" customWidth="1"/>
    <col min="1030" max="1031" width="18.26953125" style="217" bestFit="1" customWidth="1"/>
    <col min="1032" max="1280" width="9" style="217"/>
    <col min="1281" max="1281" width="35.7265625" style="217" customWidth="1"/>
    <col min="1282" max="1283" width="18.26953125" style="217" bestFit="1" customWidth="1"/>
    <col min="1284" max="1284" width="17.81640625" style="217" bestFit="1" customWidth="1"/>
    <col min="1285" max="1285" width="15.7265625" style="217" customWidth="1"/>
    <col min="1286" max="1287" width="18.26953125" style="217" bestFit="1" customWidth="1"/>
    <col min="1288" max="1536" width="9" style="217"/>
    <col min="1537" max="1537" width="35.7265625" style="217" customWidth="1"/>
    <col min="1538" max="1539" width="18.26953125" style="217" bestFit="1" customWidth="1"/>
    <col min="1540" max="1540" width="17.81640625" style="217" bestFit="1" customWidth="1"/>
    <col min="1541" max="1541" width="15.7265625" style="217" customWidth="1"/>
    <col min="1542" max="1543" width="18.26953125" style="217" bestFit="1" customWidth="1"/>
    <col min="1544" max="1792" width="9" style="217"/>
    <col min="1793" max="1793" width="35.7265625" style="217" customWidth="1"/>
    <col min="1794" max="1795" width="18.26953125" style="217" bestFit="1" customWidth="1"/>
    <col min="1796" max="1796" width="17.81640625" style="217" bestFit="1" customWidth="1"/>
    <col min="1797" max="1797" width="15.7265625" style="217" customWidth="1"/>
    <col min="1798" max="1799" width="18.26953125" style="217" bestFit="1" customWidth="1"/>
    <col min="1800" max="2048" width="9" style="217"/>
    <col min="2049" max="2049" width="35.7265625" style="217" customWidth="1"/>
    <col min="2050" max="2051" width="18.26953125" style="217" bestFit="1" customWidth="1"/>
    <col min="2052" max="2052" width="17.81640625" style="217" bestFit="1" customWidth="1"/>
    <col min="2053" max="2053" width="15.7265625" style="217" customWidth="1"/>
    <col min="2054" max="2055" width="18.26953125" style="217" bestFit="1" customWidth="1"/>
    <col min="2056" max="2304" width="9" style="217"/>
    <col min="2305" max="2305" width="35.7265625" style="217" customWidth="1"/>
    <col min="2306" max="2307" width="18.26953125" style="217" bestFit="1" customWidth="1"/>
    <col min="2308" max="2308" width="17.81640625" style="217" bestFit="1" customWidth="1"/>
    <col min="2309" max="2309" width="15.7265625" style="217" customWidth="1"/>
    <col min="2310" max="2311" width="18.26953125" style="217" bestFit="1" customWidth="1"/>
    <col min="2312" max="2560" width="9" style="217"/>
    <col min="2561" max="2561" width="35.7265625" style="217" customWidth="1"/>
    <col min="2562" max="2563" width="18.26953125" style="217" bestFit="1" customWidth="1"/>
    <col min="2564" max="2564" width="17.81640625" style="217" bestFit="1" customWidth="1"/>
    <col min="2565" max="2565" width="15.7265625" style="217" customWidth="1"/>
    <col min="2566" max="2567" width="18.26953125" style="217" bestFit="1" customWidth="1"/>
    <col min="2568" max="2816" width="9" style="217"/>
    <col min="2817" max="2817" width="35.7265625" style="217" customWidth="1"/>
    <col min="2818" max="2819" width="18.26953125" style="217" bestFit="1" customWidth="1"/>
    <col min="2820" max="2820" width="17.81640625" style="217" bestFit="1" customWidth="1"/>
    <col min="2821" max="2821" width="15.7265625" style="217" customWidth="1"/>
    <col min="2822" max="2823" width="18.26953125" style="217" bestFit="1" customWidth="1"/>
    <col min="2824" max="3072" width="9" style="217"/>
    <col min="3073" max="3073" width="35.7265625" style="217" customWidth="1"/>
    <col min="3074" max="3075" width="18.26953125" style="217" bestFit="1" customWidth="1"/>
    <col min="3076" max="3076" width="17.81640625" style="217" bestFit="1" customWidth="1"/>
    <col min="3077" max="3077" width="15.7265625" style="217" customWidth="1"/>
    <col min="3078" max="3079" width="18.26953125" style="217" bestFit="1" customWidth="1"/>
    <col min="3080" max="3328" width="9" style="217"/>
    <col min="3329" max="3329" width="35.7265625" style="217" customWidth="1"/>
    <col min="3330" max="3331" width="18.26953125" style="217" bestFit="1" customWidth="1"/>
    <col min="3332" max="3332" width="17.81640625" style="217" bestFit="1" customWidth="1"/>
    <col min="3333" max="3333" width="15.7265625" style="217" customWidth="1"/>
    <col min="3334" max="3335" width="18.26953125" style="217" bestFit="1" customWidth="1"/>
    <col min="3336" max="3584" width="9" style="217"/>
    <col min="3585" max="3585" width="35.7265625" style="217" customWidth="1"/>
    <col min="3586" max="3587" width="18.26953125" style="217" bestFit="1" customWidth="1"/>
    <col min="3588" max="3588" width="17.81640625" style="217" bestFit="1" customWidth="1"/>
    <col min="3589" max="3589" width="15.7265625" style="217" customWidth="1"/>
    <col min="3590" max="3591" width="18.26953125" style="217" bestFit="1" customWidth="1"/>
    <col min="3592" max="3840" width="9" style="217"/>
    <col min="3841" max="3841" width="35.7265625" style="217" customWidth="1"/>
    <col min="3842" max="3843" width="18.26953125" style="217" bestFit="1" customWidth="1"/>
    <col min="3844" max="3844" width="17.81640625" style="217" bestFit="1" customWidth="1"/>
    <col min="3845" max="3845" width="15.7265625" style="217" customWidth="1"/>
    <col min="3846" max="3847" width="18.26953125" style="217" bestFit="1" customWidth="1"/>
    <col min="3848" max="4096" width="9" style="217"/>
    <col min="4097" max="4097" width="35.7265625" style="217" customWidth="1"/>
    <col min="4098" max="4099" width="18.26953125" style="217" bestFit="1" customWidth="1"/>
    <col min="4100" max="4100" width="17.81640625" style="217" bestFit="1" customWidth="1"/>
    <col min="4101" max="4101" width="15.7265625" style="217" customWidth="1"/>
    <col min="4102" max="4103" width="18.26953125" style="217" bestFit="1" customWidth="1"/>
    <col min="4104" max="4352" width="9" style="217"/>
    <col min="4353" max="4353" width="35.7265625" style="217" customWidth="1"/>
    <col min="4354" max="4355" width="18.26953125" style="217" bestFit="1" customWidth="1"/>
    <col min="4356" max="4356" width="17.81640625" style="217" bestFit="1" customWidth="1"/>
    <col min="4357" max="4357" width="15.7265625" style="217" customWidth="1"/>
    <col min="4358" max="4359" width="18.26953125" style="217" bestFit="1" customWidth="1"/>
    <col min="4360" max="4608" width="9" style="217"/>
    <col min="4609" max="4609" width="35.7265625" style="217" customWidth="1"/>
    <col min="4610" max="4611" width="18.26953125" style="217" bestFit="1" customWidth="1"/>
    <col min="4612" max="4612" width="17.81640625" style="217" bestFit="1" customWidth="1"/>
    <col min="4613" max="4613" width="15.7265625" style="217" customWidth="1"/>
    <col min="4614" max="4615" width="18.26953125" style="217" bestFit="1" customWidth="1"/>
    <col min="4616" max="4864" width="9" style="217"/>
    <col min="4865" max="4865" width="35.7265625" style="217" customWidth="1"/>
    <col min="4866" max="4867" width="18.26953125" style="217" bestFit="1" customWidth="1"/>
    <col min="4868" max="4868" width="17.81640625" style="217" bestFit="1" customWidth="1"/>
    <col min="4869" max="4869" width="15.7265625" style="217" customWidth="1"/>
    <col min="4870" max="4871" width="18.26953125" style="217" bestFit="1" customWidth="1"/>
    <col min="4872" max="5120" width="9" style="217"/>
    <col min="5121" max="5121" width="35.7265625" style="217" customWidth="1"/>
    <col min="5122" max="5123" width="18.26953125" style="217" bestFit="1" customWidth="1"/>
    <col min="5124" max="5124" width="17.81640625" style="217" bestFit="1" customWidth="1"/>
    <col min="5125" max="5125" width="15.7265625" style="217" customWidth="1"/>
    <col min="5126" max="5127" width="18.26953125" style="217" bestFit="1" customWidth="1"/>
    <col min="5128" max="5376" width="9" style="217"/>
    <col min="5377" max="5377" width="35.7265625" style="217" customWidth="1"/>
    <col min="5378" max="5379" width="18.26953125" style="217" bestFit="1" customWidth="1"/>
    <col min="5380" max="5380" width="17.81640625" style="217" bestFit="1" customWidth="1"/>
    <col min="5381" max="5381" width="15.7265625" style="217" customWidth="1"/>
    <col min="5382" max="5383" width="18.26953125" style="217" bestFit="1" customWidth="1"/>
    <col min="5384" max="5632" width="9" style="217"/>
    <col min="5633" max="5633" width="35.7265625" style="217" customWidth="1"/>
    <col min="5634" max="5635" width="18.26953125" style="217" bestFit="1" customWidth="1"/>
    <col min="5636" max="5636" width="17.81640625" style="217" bestFit="1" customWidth="1"/>
    <col min="5637" max="5637" width="15.7265625" style="217" customWidth="1"/>
    <col min="5638" max="5639" width="18.26953125" style="217" bestFit="1" customWidth="1"/>
    <col min="5640" max="5888" width="9" style="217"/>
    <col min="5889" max="5889" width="35.7265625" style="217" customWidth="1"/>
    <col min="5890" max="5891" width="18.26953125" style="217" bestFit="1" customWidth="1"/>
    <col min="5892" max="5892" width="17.81640625" style="217" bestFit="1" customWidth="1"/>
    <col min="5893" max="5893" width="15.7265625" style="217" customWidth="1"/>
    <col min="5894" max="5895" width="18.26953125" style="217" bestFit="1" customWidth="1"/>
    <col min="5896" max="6144" width="9" style="217"/>
    <col min="6145" max="6145" width="35.7265625" style="217" customWidth="1"/>
    <col min="6146" max="6147" width="18.26953125" style="217" bestFit="1" customWidth="1"/>
    <col min="6148" max="6148" width="17.81640625" style="217" bestFit="1" customWidth="1"/>
    <col min="6149" max="6149" width="15.7265625" style="217" customWidth="1"/>
    <col min="6150" max="6151" width="18.26953125" style="217" bestFit="1" customWidth="1"/>
    <col min="6152" max="6400" width="9" style="217"/>
    <col min="6401" max="6401" width="35.7265625" style="217" customWidth="1"/>
    <col min="6402" max="6403" width="18.26953125" style="217" bestFit="1" customWidth="1"/>
    <col min="6404" max="6404" width="17.81640625" style="217" bestFit="1" customWidth="1"/>
    <col min="6405" max="6405" width="15.7265625" style="217" customWidth="1"/>
    <col min="6406" max="6407" width="18.26953125" style="217" bestFit="1" customWidth="1"/>
    <col min="6408" max="6656" width="9" style="217"/>
    <col min="6657" max="6657" width="35.7265625" style="217" customWidth="1"/>
    <col min="6658" max="6659" width="18.26953125" style="217" bestFit="1" customWidth="1"/>
    <col min="6660" max="6660" width="17.81640625" style="217" bestFit="1" customWidth="1"/>
    <col min="6661" max="6661" width="15.7265625" style="217" customWidth="1"/>
    <col min="6662" max="6663" width="18.26953125" style="217" bestFit="1" customWidth="1"/>
    <col min="6664" max="6912" width="9" style="217"/>
    <col min="6913" max="6913" width="35.7265625" style="217" customWidth="1"/>
    <col min="6914" max="6915" width="18.26953125" style="217" bestFit="1" customWidth="1"/>
    <col min="6916" max="6916" width="17.81640625" style="217" bestFit="1" customWidth="1"/>
    <col min="6917" max="6917" width="15.7265625" style="217" customWidth="1"/>
    <col min="6918" max="6919" width="18.26953125" style="217" bestFit="1" customWidth="1"/>
    <col min="6920" max="7168" width="9" style="217"/>
    <col min="7169" max="7169" width="35.7265625" style="217" customWidth="1"/>
    <col min="7170" max="7171" width="18.26953125" style="217" bestFit="1" customWidth="1"/>
    <col min="7172" max="7172" width="17.81640625" style="217" bestFit="1" customWidth="1"/>
    <col min="7173" max="7173" width="15.7265625" style="217" customWidth="1"/>
    <col min="7174" max="7175" width="18.26953125" style="217" bestFit="1" customWidth="1"/>
    <col min="7176" max="7424" width="9" style="217"/>
    <col min="7425" max="7425" width="35.7265625" style="217" customWidth="1"/>
    <col min="7426" max="7427" width="18.26953125" style="217" bestFit="1" customWidth="1"/>
    <col min="7428" max="7428" width="17.81640625" style="217" bestFit="1" customWidth="1"/>
    <col min="7429" max="7429" width="15.7265625" style="217" customWidth="1"/>
    <col min="7430" max="7431" width="18.26953125" style="217" bestFit="1" customWidth="1"/>
    <col min="7432" max="7680" width="9" style="217"/>
    <col min="7681" max="7681" width="35.7265625" style="217" customWidth="1"/>
    <col min="7682" max="7683" width="18.26953125" style="217" bestFit="1" customWidth="1"/>
    <col min="7684" max="7684" width="17.81640625" style="217" bestFit="1" customWidth="1"/>
    <col min="7685" max="7685" width="15.7265625" style="217" customWidth="1"/>
    <col min="7686" max="7687" width="18.26953125" style="217" bestFit="1" customWidth="1"/>
    <col min="7688" max="7936" width="9" style="217"/>
    <col min="7937" max="7937" width="35.7265625" style="217" customWidth="1"/>
    <col min="7938" max="7939" width="18.26953125" style="217" bestFit="1" customWidth="1"/>
    <col min="7940" max="7940" width="17.81640625" style="217" bestFit="1" customWidth="1"/>
    <col min="7941" max="7941" width="15.7265625" style="217" customWidth="1"/>
    <col min="7942" max="7943" width="18.26953125" style="217" bestFit="1" customWidth="1"/>
    <col min="7944" max="8192" width="9" style="217"/>
    <col min="8193" max="8193" width="35.7265625" style="217" customWidth="1"/>
    <col min="8194" max="8195" width="18.26953125" style="217" bestFit="1" customWidth="1"/>
    <col min="8196" max="8196" width="17.81640625" style="217" bestFit="1" customWidth="1"/>
    <col min="8197" max="8197" width="15.7265625" style="217" customWidth="1"/>
    <col min="8198" max="8199" width="18.26953125" style="217" bestFit="1" customWidth="1"/>
    <col min="8200" max="8448" width="9" style="217"/>
    <col min="8449" max="8449" width="35.7265625" style="217" customWidth="1"/>
    <col min="8450" max="8451" width="18.26953125" style="217" bestFit="1" customWidth="1"/>
    <col min="8452" max="8452" width="17.81640625" style="217" bestFit="1" customWidth="1"/>
    <col min="8453" max="8453" width="15.7265625" style="217" customWidth="1"/>
    <col min="8454" max="8455" width="18.26953125" style="217" bestFit="1" customWidth="1"/>
    <col min="8456" max="8704" width="9" style="217"/>
    <col min="8705" max="8705" width="35.7265625" style="217" customWidth="1"/>
    <col min="8706" max="8707" width="18.26953125" style="217" bestFit="1" customWidth="1"/>
    <col min="8708" max="8708" width="17.81640625" style="217" bestFit="1" customWidth="1"/>
    <col min="8709" max="8709" width="15.7265625" style="217" customWidth="1"/>
    <col min="8710" max="8711" width="18.26953125" style="217" bestFit="1" customWidth="1"/>
    <col min="8712" max="8960" width="9" style="217"/>
    <col min="8961" max="8961" width="35.7265625" style="217" customWidth="1"/>
    <col min="8962" max="8963" width="18.26953125" style="217" bestFit="1" customWidth="1"/>
    <col min="8964" max="8964" width="17.81640625" style="217" bestFit="1" customWidth="1"/>
    <col min="8965" max="8965" width="15.7265625" style="217" customWidth="1"/>
    <col min="8966" max="8967" width="18.26953125" style="217" bestFit="1" customWidth="1"/>
    <col min="8968" max="9216" width="9" style="217"/>
    <col min="9217" max="9217" width="35.7265625" style="217" customWidth="1"/>
    <col min="9218" max="9219" width="18.26953125" style="217" bestFit="1" customWidth="1"/>
    <col min="9220" max="9220" width="17.81640625" style="217" bestFit="1" customWidth="1"/>
    <col min="9221" max="9221" width="15.7265625" style="217" customWidth="1"/>
    <col min="9222" max="9223" width="18.26953125" style="217" bestFit="1" customWidth="1"/>
    <col min="9224" max="9472" width="9" style="217"/>
    <col min="9473" max="9473" width="35.7265625" style="217" customWidth="1"/>
    <col min="9474" max="9475" width="18.26953125" style="217" bestFit="1" customWidth="1"/>
    <col min="9476" max="9476" width="17.81640625" style="217" bestFit="1" customWidth="1"/>
    <col min="9477" max="9477" width="15.7265625" style="217" customWidth="1"/>
    <col min="9478" max="9479" width="18.26953125" style="217" bestFit="1" customWidth="1"/>
    <col min="9480" max="9728" width="9" style="217"/>
    <col min="9729" max="9729" width="35.7265625" style="217" customWidth="1"/>
    <col min="9730" max="9731" width="18.26953125" style="217" bestFit="1" customWidth="1"/>
    <col min="9732" max="9732" width="17.81640625" style="217" bestFit="1" customWidth="1"/>
    <col min="9733" max="9733" width="15.7265625" style="217" customWidth="1"/>
    <col min="9734" max="9735" width="18.26953125" style="217" bestFit="1" customWidth="1"/>
    <col min="9736" max="9984" width="9" style="217"/>
    <col min="9985" max="9985" width="35.7265625" style="217" customWidth="1"/>
    <col min="9986" max="9987" width="18.26953125" style="217" bestFit="1" customWidth="1"/>
    <col min="9988" max="9988" width="17.81640625" style="217" bestFit="1" customWidth="1"/>
    <col min="9989" max="9989" width="15.7265625" style="217" customWidth="1"/>
    <col min="9990" max="9991" width="18.26953125" style="217" bestFit="1" customWidth="1"/>
    <col min="9992" max="10240" width="9" style="217"/>
    <col min="10241" max="10241" width="35.7265625" style="217" customWidth="1"/>
    <col min="10242" max="10243" width="18.26953125" style="217" bestFit="1" customWidth="1"/>
    <col min="10244" max="10244" width="17.81640625" style="217" bestFit="1" customWidth="1"/>
    <col min="10245" max="10245" width="15.7265625" style="217" customWidth="1"/>
    <col min="10246" max="10247" width="18.26953125" style="217" bestFit="1" customWidth="1"/>
    <col min="10248" max="10496" width="9" style="217"/>
    <col min="10497" max="10497" width="35.7265625" style="217" customWidth="1"/>
    <col min="10498" max="10499" width="18.26953125" style="217" bestFit="1" customWidth="1"/>
    <col min="10500" max="10500" width="17.81640625" style="217" bestFit="1" customWidth="1"/>
    <col min="10501" max="10501" width="15.7265625" style="217" customWidth="1"/>
    <col min="10502" max="10503" width="18.26953125" style="217" bestFit="1" customWidth="1"/>
    <col min="10504" max="10752" width="9" style="217"/>
    <col min="10753" max="10753" width="35.7265625" style="217" customWidth="1"/>
    <col min="10754" max="10755" width="18.26953125" style="217" bestFit="1" customWidth="1"/>
    <col min="10756" max="10756" width="17.81640625" style="217" bestFit="1" customWidth="1"/>
    <col min="10757" max="10757" width="15.7265625" style="217" customWidth="1"/>
    <col min="10758" max="10759" width="18.26953125" style="217" bestFit="1" customWidth="1"/>
    <col min="10760" max="11008" width="9" style="217"/>
    <col min="11009" max="11009" width="35.7265625" style="217" customWidth="1"/>
    <col min="11010" max="11011" width="18.26953125" style="217" bestFit="1" customWidth="1"/>
    <col min="11012" max="11012" width="17.81640625" style="217" bestFit="1" customWidth="1"/>
    <col min="11013" max="11013" width="15.7265625" style="217" customWidth="1"/>
    <col min="11014" max="11015" width="18.26953125" style="217" bestFit="1" customWidth="1"/>
    <col min="11016" max="11264" width="9" style="217"/>
    <col min="11265" max="11265" width="35.7265625" style="217" customWidth="1"/>
    <col min="11266" max="11267" width="18.26953125" style="217" bestFit="1" customWidth="1"/>
    <col min="11268" max="11268" width="17.81640625" style="217" bestFit="1" customWidth="1"/>
    <col min="11269" max="11269" width="15.7265625" style="217" customWidth="1"/>
    <col min="11270" max="11271" width="18.26953125" style="217" bestFit="1" customWidth="1"/>
    <col min="11272" max="11520" width="9" style="217"/>
    <col min="11521" max="11521" width="35.7265625" style="217" customWidth="1"/>
    <col min="11522" max="11523" width="18.26953125" style="217" bestFit="1" customWidth="1"/>
    <col min="11524" max="11524" width="17.81640625" style="217" bestFit="1" customWidth="1"/>
    <col min="11525" max="11525" width="15.7265625" style="217" customWidth="1"/>
    <col min="11526" max="11527" width="18.26953125" style="217" bestFit="1" customWidth="1"/>
    <col min="11528" max="11776" width="9" style="217"/>
    <col min="11777" max="11777" width="35.7265625" style="217" customWidth="1"/>
    <col min="11778" max="11779" width="18.26953125" style="217" bestFit="1" customWidth="1"/>
    <col min="11780" max="11780" width="17.81640625" style="217" bestFit="1" customWidth="1"/>
    <col min="11781" max="11781" width="15.7265625" style="217" customWidth="1"/>
    <col min="11782" max="11783" width="18.26953125" style="217" bestFit="1" customWidth="1"/>
    <col min="11784" max="12032" width="9" style="217"/>
    <col min="12033" max="12033" width="35.7265625" style="217" customWidth="1"/>
    <col min="12034" max="12035" width="18.26953125" style="217" bestFit="1" customWidth="1"/>
    <col min="12036" max="12036" width="17.81640625" style="217" bestFit="1" customWidth="1"/>
    <col min="12037" max="12037" width="15.7265625" style="217" customWidth="1"/>
    <col min="12038" max="12039" width="18.26953125" style="217" bestFit="1" customWidth="1"/>
    <col min="12040" max="12288" width="9" style="217"/>
    <col min="12289" max="12289" width="35.7265625" style="217" customWidth="1"/>
    <col min="12290" max="12291" width="18.26953125" style="217" bestFit="1" customWidth="1"/>
    <col min="12292" max="12292" width="17.81640625" style="217" bestFit="1" customWidth="1"/>
    <col min="12293" max="12293" width="15.7265625" style="217" customWidth="1"/>
    <col min="12294" max="12295" width="18.26953125" style="217" bestFit="1" customWidth="1"/>
    <col min="12296" max="12544" width="9" style="217"/>
    <col min="12545" max="12545" width="35.7265625" style="217" customWidth="1"/>
    <col min="12546" max="12547" width="18.26953125" style="217" bestFit="1" customWidth="1"/>
    <col min="12548" max="12548" width="17.81640625" style="217" bestFit="1" customWidth="1"/>
    <col min="12549" max="12549" width="15.7265625" style="217" customWidth="1"/>
    <col min="12550" max="12551" width="18.26953125" style="217" bestFit="1" customWidth="1"/>
    <col min="12552" max="12800" width="9" style="217"/>
    <col min="12801" max="12801" width="35.7265625" style="217" customWidth="1"/>
    <col min="12802" max="12803" width="18.26953125" style="217" bestFit="1" customWidth="1"/>
    <col min="12804" max="12804" width="17.81640625" style="217" bestFit="1" customWidth="1"/>
    <col min="12805" max="12805" width="15.7265625" style="217" customWidth="1"/>
    <col min="12806" max="12807" width="18.26953125" style="217" bestFit="1" customWidth="1"/>
    <col min="12808" max="13056" width="9" style="217"/>
    <col min="13057" max="13057" width="35.7265625" style="217" customWidth="1"/>
    <col min="13058" max="13059" width="18.26953125" style="217" bestFit="1" customWidth="1"/>
    <col min="13060" max="13060" width="17.81640625" style="217" bestFit="1" customWidth="1"/>
    <col min="13061" max="13061" width="15.7265625" style="217" customWidth="1"/>
    <col min="13062" max="13063" width="18.26953125" style="217" bestFit="1" customWidth="1"/>
    <col min="13064" max="13312" width="9" style="217"/>
    <col min="13313" max="13313" width="35.7265625" style="217" customWidth="1"/>
    <col min="13314" max="13315" width="18.26953125" style="217" bestFit="1" customWidth="1"/>
    <col min="13316" max="13316" width="17.81640625" style="217" bestFit="1" customWidth="1"/>
    <col min="13317" max="13317" width="15.7265625" style="217" customWidth="1"/>
    <col min="13318" max="13319" width="18.26953125" style="217" bestFit="1" customWidth="1"/>
    <col min="13320" max="13568" width="9" style="217"/>
    <col min="13569" max="13569" width="35.7265625" style="217" customWidth="1"/>
    <col min="13570" max="13571" width="18.26953125" style="217" bestFit="1" customWidth="1"/>
    <col min="13572" max="13572" width="17.81640625" style="217" bestFit="1" customWidth="1"/>
    <col min="13573" max="13573" width="15.7265625" style="217" customWidth="1"/>
    <col min="13574" max="13575" width="18.26953125" style="217" bestFit="1" customWidth="1"/>
    <col min="13576" max="13824" width="9" style="217"/>
    <col min="13825" max="13825" width="35.7265625" style="217" customWidth="1"/>
    <col min="13826" max="13827" width="18.26953125" style="217" bestFit="1" customWidth="1"/>
    <col min="13828" max="13828" width="17.81640625" style="217" bestFit="1" customWidth="1"/>
    <col min="13829" max="13829" width="15.7265625" style="217" customWidth="1"/>
    <col min="13830" max="13831" width="18.26953125" style="217" bestFit="1" customWidth="1"/>
    <col min="13832" max="14080" width="9" style="217"/>
    <col min="14081" max="14081" width="35.7265625" style="217" customWidth="1"/>
    <col min="14082" max="14083" width="18.26953125" style="217" bestFit="1" customWidth="1"/>
    <col min="14084" max="14084" width="17.81640625" style="217" bestFit="1" customWidth="1"/>
    <col min="14085" max="14085" width="15.7265625" style="217" customWidth="1"/>
    <col min="14086" max="14087" width="18.26953125" style="217" bestFit="1" customWidth="1"/>
    <col min="14088" max="14336" width="9" style="217"/>
    <col min="14337" max="14337" width="35.7265625" style="217" customWidth="1"/>
    <col min="14338" max="14339" width="18.26953125" style="217" bestFit="1" customWidth="1"/>
    <col min="14340" max="14340" width="17.81640625" style="217" bestFit="1" customWidth="1"/>
    <col min="14341" max="14341" width="15.7265625" style="217" customWidth="1"/>
    <col min="14342" max="14343" width="18.26953125" style="217" bestFit="1" customWidth="1"/>
    <col min="14344" max="14592" width="9" style="217"/>
    <col min="14593" max="14593" width="35.7265625" style="217" customWidth="1"/>
    <col min="14594" max="14595" width="18.26953125" style="217" bestFit="1" customWidth="1"/>
    <col min="14596" max="14596" width="17.81640625" style="217" bestFit="1" customWidth="1"/>
    <col min="14597" max="14597" width="15.7265625" style="217" customWidth="1"/>
    <col min="14598" max="14599" width="18.26953125" style="217" bestFit="1" customWidth="1"/>
    <col min="14600" max="14848" width="9" style="217"/>
    <col min="14849" max="14849" width="35.7265625" style="217" customWidth="1"/>
    <col min="14850" max="14851" width="18.26953125" style="217" bestFit="1" customWidth="1"/>
    <col min="14852" max="14852" width="17.81640625" style="217" bestFit="1" customWidth="1"/>
    <col min="14853" max="14853" width="15.7265625" style="217" customWidth="1"/>
    <col min="14854" max="14855" width="18.26953125" style="217" bestFit="1" customWidth="1"/>
    <col min="14856" max="15104" width="9" style="217"/>
    <col min="15105" max="15105" width="35.7265625" style="217" customWidth="1"/>
    <col min="15106" max="15107" width="18.26953125" style="217" bestFit="1" customWidth="1"/>
    <col min="15108" max="15108" width="17.81640625" style="217" bestFit="1" customWidth="1"/>
    <col min="15109" max="15109" width="15.7265625" style="217" customWidth="1"/>
    <col min="15110" max="15111" width="18.26953125" style="217" bestFit="1" customWidth="1"/>
    <col min="15112" max="15360" width="9" style="217"/>
    <col min="15361" max="15361" width="35.7265625" style="217" customWidth="1"/>
    <col min="15362" max="15363" width="18.26953125" style="217" bestFit="1" customWidth="1"/>
    <col min="15364" max="15364" width="17.81640625" style="217" bestFit="1" customWidth="1"/>
    <col min="15365" max="15365" width="15.7265625" style="217" customWidth="1"/>
    <col min="15366" max="15367" width="18.26953125" style="217" bestFit="1" customWidth="1"/>
    <col min="15368" max="15616" width="9" style="217"/>
    <col min="15617" max="15617" width="35.7265625" style="217" customWidth="1"/>
    <col min="15618" max="15619" width="18.26953125" style="217" bestFit="1" customWidth="1"/>
    <col min="15620" max="15620" width="17.81640625" style="217" bestFit="1" customWidth="1"/>
    <col min="15621" max="15621" width="15.7265625" style="217" customWidth="1"/>
    <col min="15622" max="15623" width="18.26953125" style="217" bestFit="1" customWidth="1"/>
    <col min="15624" max="15872" width="9" style="217"/>
    <col min="15873" max="15873" width="35.7265625" style="217" customWidth="1"/>
    <col min="15874" max="15875" width="18.26953125" style="217" bestFit="1" customWidth="1"/>
    <col min="15876" max="15876" width="17.81640625" style="217" bestFit="1" customWidth="1"/>
    <col min="15877" max="15877" width="15.7265625" style="217" customWidth="1"/>
    <col min="15878" max="15879" width="18.26953125" style="217" bestFit="1" customWidth="1"/>
    <col min="15880" max="16128" width="9" style="217"/>
    <col min="16129" max="16129" width="35.7265625" style="217" customWidth="1"/>
    <col min="16130" max="16131" width="18.26953125" style="217" bestFit="1" customWidth="1"/>
    <col min="16132" max="16132" width="17.81640625" style="217" bestFit="1" customWidth="1"/>
    <col min="16133" max="16133" width="15.7265625" style="217" customWidth="1"/>
    <col min="16134" max="16135" width="18.26953125" style="217" bestFit="1" customWidth="1"/>
    <col min="16136" max="16384" width="9" style="217"/>
  </cols>
  <sheetData>
    <row r="1" spans="1:7" ht="15" customHeight="1" x14ac:dyDescent="0.35">
      <c r="A1" s="215"/>
      <c r="B1" s="215"/>
      <c r="C1" s="215"/>
      <c r="D1" s="215"/>
      <c r="E1" s="215"/>
      <c r="F1" s="215"/>
      <c r="G1" s="216" t="s">
        <v>26</v>
      </c>
    </row>
    <row r="2" spans="1:7" ht="10" customHeight="1" x14ac:dyDescent="0.35">
      <c r="A2" s="215"/>
      <c r="B2" s="215"/>
      <c r="C2" s="215"/>
      <c r="D2" s="215"/>
      <c r="E2" s="215"/>
      <c r="F2" s="215"/>
      <c r="G2" s="215"/>
    </row>
    <row r="3" spans="1:7" ht="20.149999999999999" customHeight="1" x14ac:dyDescent="0.35">
      <c r="A3" s="864" t="s">
        <v>25</v>
      </c>
      <c r="B3" s="865"/>
      <c r="C3" s="865"/>
      <c r="D3" s="865"/>
      <c r="E3" s="865"/>
      <c r="F3" s="865"/>
      <c r="G3" s="865"/>
    </row>
    <row r="4" spans="1:7" ht="20.149999999999999" customHeight="1" x14ac:dyDescent="0.35">
      <c r="A4" s="866" t="s">
        <v>21</v>
      </c>
      <c r="B4" s="866"/>
      <c r="C4" s="866"/>
      <c r="D4" s="866"/>
      <c r="E4" s="866"/>
      <c r="F4" s="866"/>
      <c r="G4" s="866"/>
    </row>
    <row r="5" spans="1:7" ht="21" customHeight="1" thickBot="1" x14ac:dyDescent="0.4">
      <c r="A5" s="218"/>
      <c r="B5" s="218"/>
      <c r="C5" s="218"/>
      <c r="D5" s="218"/>
      <c r="E5" s="218"/>
      <c r="F5" s="218"/>
      <c r="G5" s="218"/>
    </row>
    <row r="6" spans="1:7" s="220" customFormat="1" ht="50.15" customHeight="1" thickTop="1" x14ac:dyDescent="0.35">
      <c r="A6" s="867" t="s">
        <v>20</v>
      </c>
      <c r="B6" s="681" t="s">
        <v>380</v>
      </c>
      <c r="C6" s="219" t="s">
        <v>381</v>
      </c>
      <c r="D6" s="869" t="s">
        <v>1</v>
      </c>
      <c r="E6" s="870"/>
      <c r="F6" s="871" t="s">
        <v>24</v>
      </c>
      <c r="G6" s="872"/>
    </row>
    <row r="7" spans="1:7" s="220" customFormat="1" ht="40.5" customHeight="1" thickBot="1" x14ac:dyDescent="0.4">
      <c r="A7" s="868"/>
      <c r="B7" s="221" t="s">
        <v>11</v>
      </c>
      <c r="C7" s="718" t="s">
        <v>11</v>
      </c>
      <c r="D7" s="221" t="s">
        <v>264</v>
      </c>
      <c r="E7" s="718" t="s">
        <v>265</v>
      </c>
      <c r="F7" s="717" t="s">
        <v>417</v>
      </c>
      <c r="G7" s="474" t="s">
        <v>416</v>
      </c>
    </row>
    <row r="8" spans="1:7" ht="30" customHeight="1" thickTop="1" x14ac:dyDescent="0.35">
      <c r="A8" s="222" t="s">
        <v>23</v>
      </c>
      <c r="B8" s="223">
        <v>33423</v>
      </c>
      <c r="C8" s="224">
        <v>34611</v>
      </c>
      <c r="D8" s="225">
        <v>103.6</v>
      </c>
      <c r="E8" s="226">
        <v>100.3</v>
      </c>
      <c r="F8" s="227">
        <v>100</v>
      </c>
      <c r="G8" s="228">
        <v>100</v>
      </c>
    </row>
    <row r="9" spans="1:7" ht="30" customHeight="1" thickBot="1" x14ac:dyDescent="0.4">
      <c r="A9" s="229" t="s">
        <v>266</v>
      </c>
      <c r="B9" s="230">
        <v>24397</v>
      </c>
      <c r="C9" s="716">
        <v>25346</v>
      </c>
      <c r="D9" s="231">
        <v>103.9</v>
      </c>
      <c r="E9" s="715">
        <v>100.6</v>
      </c>
      <c r="F9" s="714">
        <v>73</v>
      </c>
      <c r="G9" s="232">
        <v>73.2</v>
      </c>
    </row>
    <row r="10" spans="1:7" ht="9" customHeight="1" thickTop="1" x14ac:dyDescent="0.35">
      <c r="A10" s="215"/>
      <c r="B10" s="233"/>
      <c r="C10" s="233"/>
      <c r="D10" s="233"/>
      <c r="E10" s="233"/>
      <c r="F10" s="233"/>
      <c r="G10" s="233"/>
    </row>
    <row r="11" spans="1:7" ht="15" customHeight="1" x14ac:dyDescent="0.35">
      <c r="A11" s="234" t="s">
        <v>391</v>
      </c>
      <c r="B11" s="215"/>
      <c r="C11" s="215"/>
      <c r="D11" s="215"/>
      <c r="E11" s="215"/>
      <c r="F11" s="215"/>
      <c r="G11" s="215"/>
    </row>
    <row r="12" spans="1:7" ht="15" customHeight="1" x14ac:dyDescent="0.35">
      <c r="A12" s="234" t="s">
        <v>267</v>
      </c>
      <c r="B12" s="215"/>
      <c r="C12" s="215"/>
      <c r="D12" s="215"/>
      <c r="E12" s="215"/>
      <c r="F12" s="215"/>
      <c r="G12" s="215"/>
    </row>
    <row r="13" spans="1:7" ht="9" customHeight="1" x14ac:dyDescent="0.35">
      <c r="A13" s="234"/>
      <c r="B13" s="215"/>
      <c r="C13" s="215"/>
      <c r="D13" s="215"/>
      <c r="E13" s="215"/>
      <c r="F13" s="215"/>
      <c r="G13" s="215"/>
    </row>
    <row r="14" spans="1:7" ht="15" customHeight="1" x14ac:dyDescent="0.35">
      <c r="A14" s="235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32C9-6715-43A1-B2C2-CB32F91C4758}">
  <dimension ref="A1:N34"/>
  <sheetViews>
    <sheetView workbookViewId="0"/>
  </sheetViews>
  <sheetFormatPr defaultRowHeight="14.5" x14ac:dyDescent="0.35"/>
  <cols>
    <col min="13" max="13" width="8.7265625" customWidth="1"/>
  </cols>
  <sheetData>
    <row r="1" spans="14:14" ht="15.5" x14ac:dyDescent="0.35">
      <c r="N1" s="100" t="s">
        <v>361</v>
      </c>
    </row>
    <row r="34" spans="1:1" x14ac:dyDescent="0.35">
      <c r="A34" s="235" t="s">
        <v>15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938D-9026-4C23-9F8B-734D03FD82C2}">
  <sheetPr>
    <pageSetUpPr fitToPage="1"/>
  </sheetPr>
  <dimension ref="A1:G35"/>
  <sheetViews>
    <sheetView zoomScaleNormal="100" workbookViewId="0">
      <selection activeCell="A27" sqref="A27"/>
    </sheetView>
  </sheetViews>
  <sheetFormatPr defaultRowHeight="15.5" x14ac:dyDescent="0.35"/>
  <cols>
    <col min="1" max="1" width="10.81640625" style="236" customWidth="1"/>
    <col min="2" max="2" width="18" style="236" customWidth="1"/>
    <col min="3" max="7" width="17.7265625" style="236" customWidth="1"/>
    <col min="8" max="206" width="8.7265625" style="236"/>
    <col min="207" max="207" width="45.7265625" style="236" bestFit="1" customWidth="1"/>
    <col min="208" max="211" width="18.7265625" style="236" customWidth="1"/>
    <col min="212" max="462" width="8.7265625" style="236"/>
    <col min="463" max="463" width="45.7265625" style="236" bestFit="1" customWidth="1"/>
    <col min="464" max="467" width="18.7265625" style="236" customWidth="1"/>
    <col min="468" max="718" width="8.7265625" style="236"/>
    <col min="719" max="719" width="45.7265625" style="236" bestFit="1" customWidth="1"/>
    <col min="720" max="723" width="18.7265625" style="236" customWidth="1"/>
    <col min="724" max="974" width="8.7265625" style="236"/>
    <col min="975" max="975" width="45.7265625" style="236" bestFit="1" customWidth="1"/>
    <col min="976" max="979" width="18.7265625" style="236" customWidth="1"/>
    <col min="980" max="1230" width="8.7265625" style="236"/>
    <col min="1231" max="1231" width="45.7265625" style="236" bestFit="1" customWidth="1"/>
    <col min="1232" max="1235" width="18.7265625" style="236" customWidth="1"/>
    <col min="1236" max="1486" width="8.7265625" style="236"/>
    <col min="1487" max="1487" width="45.7265625" style="236" bestFit="1" customWidth="1"/>
    <col min="1488" max="1491" width="18.7265625" style="236" customWidth="1"/>
    <col min="1492" max="1742" width="8.7265625" style="236"/>
    <col min="1743" max="1743" width="45.7265625" style="236" bestFit="1" customWidth="1"/>
    <col min="1744" max="1747" width="18.7265625" style="236" customWidth="1"/>
    <col min="1748" max="1998" width="8.7265625" style="236"/>
    <col min="1999" max="1999" width="45.7265625" style="236" bestFit="1" customWidth="1"/>
    <col min="2000" max="2003" width="18.7265625" style="236" customWidth="1"/>
    <col min="2004" max="2254" width="8.7265625" style="236"/>
    <col min="2255" max="2255" width="45.7265625" style="236" bestFit="1" customWidth="1"/>
    <col min="2256" max="2259" width="18.7265625" style="236" customWidth="1"/>
    <col min="2260" max="2510" width="8.7265625" style="236"/>
    <col min="2511" max="2511" width="45.7265625" style="236" bestFit="1" customWidth="1"/>
    <col min="2512" max="2515" width="18.7265625" style="236" customWidth="1"/>
    <col min="2516" max="2766" width="8.7265625" style="236"/>
    <col min="2767" max="2767" width="45.7265625" style="236" bestFit="1" customWidth="1"/>
    <col min="2768" max="2771" width="18.7265625" style="236" customWidth="1"/>
    <col min="2772" max="3022" width="8.7265625" style="236"/>
    <col min="3023" max="3023" width="45.7265625" style="236" bestFit="1" customWidth="1"/>
    <col min="3024" max="3027" width="18.7265625" style="236" customWidth="1"/>
    <col min="3028" max="3278" width="8.7265625" style="236"/>
    <col min="3279" max="3279" width="45.7265625" style="236" bestFit="1" customWidth="1"/>
    <col min="3280" max="3283" width="18.7265625" style="236" customWidth="1"/>
    <col min="3284" max="3534" width="8.7265625" style="236"/>
    <col min="3535" max="3535" width="45.7265625" style="236" bestFit="1" customWidth="1"/>
    <col min="3536" max="3539" width="18.7265625" style="236" customWidth="1"/>
    <col min="3540" max="3790" width="8.7265625" style="236"/>
    <col min="3791" max="3791" width="45.7265625" style="236" bestFit="1" customWidth="1"/>
    <col min="3792" max="3795" width="18.7265625" style="236" customWidth="1"/>
    <col min="3796" max="4046" width="8.7265625" style="236"/>
    <col min="4047" max="4047" width="45.7265625" style="236" bestFit="1" customWidth="1"/>
    <col min="4048" max="4051" width="18.7265625" style="236" customWidth="1"/>
    <col min="4052" max="4302" width="8.7265625" style="236"/>
    <col min="4303" max="4303" width="45.7265625" style="236" bestFit="1" customWidth="1"/>
    <col min="4304" max="4307" width="18.7265625" style="236" customWidth="1"/>
    <col min="4308" max="4558" width="8.7265625" style="236"/>
    <col min="4559" max="4559" width="45.7265625" style="236" bestFit="1" customWidth="1"/>
    <col min="4560" max="4563" width="18.7265625" style="236" customWidth="1"/>
    <col min="4564" max="4814" width="8.7265625" style="236"/>
    <col min="4815" max="4815" width="45.7265625" style="236" bestFit="1" customWidth="1"/>
    <col min="4816" max="4819" width="18.7265625" style="236" customWidth="1"/>
    <col min="4820" max="5070" width="8.7265625" style="236"/>
    <col min="5071" max="5071" width="45.7265625" style="236" bestFit="1" customWidth="1"/>
    <col min="5072" max="5075" width="18.7265625" style="236" customWidth="1"/>
    <col min="5076" max="5326" width="8.7265625" style="236"/>
    <col min="5327" max="5327" width="45.7265625" style="236" bestFit="1" customWidth="1"/>
    <col min="5328" max="5331" width="18.7265625" style="236" customWidth="1"/>
    <col min="5332" max="5582" width="8.7265625" style="236"/>
    <col min="5583" max="5583" width="45.7265625" style="236" bestFit="1" customWidth="1"/>
    <col min="5584" max="5587" width="18.7265625" style="236" customWidth="1"/>
    <col min="5588" max="5838" width="8.7265625" style="236"/>
    <col min="5839" max="5839" width="45.7265625" style="236" bestFit="1" customWidth="1"/>
    <col min="5840" max="5843" width="18.7265625" style="236" customWidth="1"/>
    <col min="5844" max="6094" width="8.7265625" style="236"/>
    <col min="6095" max="6095" width="45.7265625" style="236" bestFit="1" customWidth="1"/>
    <col min="6096" max="6099" width="18.7265625" style="236" customWidth="1"/>
    <col min="6100" max="6350" width="8.7265625" style="236"/>
    <col min="6351" max="6351" width="45.7265625" style="236" bestFit="1" customWidth="1"/>
    <col min="6352" max="6355" width="18.7265625" style="236" customWidth="1"/>
    <col min="6356" max="6606" width="8.7265625" style="236"/>
    <col min="6607" max="6607" width="45.7265625" style="236" bestFit="1" customWidth="1"/>
    <col min="6608" max="6611" width="18.7265625" style="236" customWidth="1"/>
    <col min="6612" max="6862" width="8.7265625" style="236"/>
    <col min="6863" max="6863" width="45.7265625" style="236" bestFit="1" customWidth="1"/>
    <col min="6864" max="6867" width="18.7265625" style="236" customWidth="1"/>
    <col min="6868" max="7118" width="8.7265625" style="236"/>
    <col min="7119" max="7119" width="45.7265625" style="236" bestFit="1" customWidth="1"/>
    <col min="7120" max="7123" width="18.7265625" style="236" customWidth="1"/>
    <col min="7124" max="7374" width="8.7265625" style="236"/>
    <col min="7375" max="7375" width="45.7265625" style="236" bestFit="1" customWidth="1"/>
    <col min="7376" max="7379" width="18.7265625" style="236" customWidth="1"/>
    <col min="7380" max="7630" width="8.7265625" style="236"/>
    <col min="7631" max="7631" width="45.7265625" style="236" bestFit="1" customWidth="1"/>
    <col min="7632" max="7635" width="18.7265625" style="236" customWidth="1"/>
    <col min="7636" max="7886" width="8.7265625" style="236"/>
    <col min="7887" max="7887" width="45.7265625" style="236" bestFit="1" customWidth="1"/>
    <col min="7888" max="7891" width="18.7265625" style="236" customWidth="1"/>
    <col min="7892" max="8142" width="8.7265625" style="236"/>
    <col min="8143" max="8143" width="45.7265625" style="236" bestFit="1" customWidth="1"/>
    <col min="8144" max="8147" width="18.7265625" style="236" customWidth="1"/>
    <col min="8148" max="8398" width="8.7265625" style="236"/>
    <col min="8399" max="8399" width="45.7265625" style="236" bestFit="1" customWidth="1"/>
    <col min="8400" max="8403" width="18.7265625" style="236" customWidth="1"/>
    <col min="8404" max="8654" width="8.7265625" style="236"/>
    <col min="8655" max="8655" width="45.7265625" style="236" bestFit="1" customWidth="1"/>
    <col min="8656" max="8659" width="18.7265625" style="236" customWidth="1"/>
    <col min="8660" max="8910" width="8.7265625" style="236"/>
    <col min="8911" max="8911" width="45.7265625" style="236" bestFit="1" customWidth="1"/>
    <col min="8912" max="8915" width="18.7265625" style="236" customWidth="1"/>
    <col min="8916" max="9166" width="8.7265625" style="236"/>
    <col min="9167" max="9167" width="45.7265625" style="236" bestFit="1" customWidth="1"/>
    <col min="9168" max="9171" width="18.7265625" style="236" customWidth="1"/>
    <col min="9172" max="9422" width="8.7265625" style="236"/>
    <col min="9423" max="9423" width="45.7265625" style="236" bestFit="1" customWidth="1"/>
    <col min="9424" max="9427" width="18.7265625" style="236" customWidth="1"/>
    <col min="9428" max="9678" width="8.7265625" style="236"/>
    <col min="9679" max="9679" width="45.7265625" style="236" bestFit="1" customWidth="1"/>
    <col min="9680" max="9683" width="18.7265625" style="236" customWidth="1"/>
    <col min="9684" max="9934" width="8.7265625" style="236"/>
    <col min="9935" max="9935" width="45.7265625" style="236" bestFit="1" customWidth="1"/>
    <col min="9936" max="9939" width="18.7265625" style="236" customWidth="1"/>
    <col min="9940" max="10190" width="8.7265625" style="236"/>
    <col min="10191" max="10191" width="45.7265625" style="236" bestFit="1" customWidth="1"/>
    <col min="10192" max="10195" width="18.7265625" style="236" customWidth="1"/>
    <col min="10196" max="10446" width="8.7265625" style="236"/>
    <col min="10447" max="10447" width="45.7265625" style="236" bestFit="1" customWidth="1"/>
    <col min="10448" max="10451" width="18.7265625" style="236" customWidth="1"/>
    <col min="10452" max="10702" width="8.7265625" style="236"/>
    <col min="10703" max="10703" width="45.7265625" style="236" bestFit="1" customWidth="1"/>
    <col min="10704" max="10707" width="18.7265625" style="236" customWidth="1"/>
    <col min="10708" max="10958" width="8.7265625" style="236"/>
    <col min="10959" max="10959" width="45.7265625" style="236" bestFit="1" customWidth="1"/>
    <col min="10960" max="10963" width="18.7265625" style="236" customWidth="1"/>
    <col min="10964" max="11214" width="8.7265625" style="236"/>
    <col min="11215" max="11215" width="45.7265625" style="236" bestFit="1" customWidth="1"/>
    <col min="11216" max="11219" width="18.7265625" style="236" customWidth="1"/>
    <col min="11220" max="11470" width="8.7265625" style="236"/>
    <col min="11471" max="11471" width="45.7265625" style="236" bestFit="1" customWidth="1"/>
    <col min="11472" max="11475" width="18.7265625" style="236" customWidth="1"/>
    <col min="11476" max="11726" width="8.7265625" style="236"/>
    <col min="11727" max="11727" width="45.7265625" style="236" bestFit="1" customWidth="1"/>
    <col min="11728" max="11731" width="18.7265625" style="236" customWidth="1"/>
    <col min="11732" max="11982" width="8.7265625" style="236"/>
    <col min="11983" max="11983" width="45.7265625" style="236" bestFit="1" customWidth="1"/>
    <col min="11984" max="11987" width="18.7265625" style="236" customWidth="1"/>
    <col min="11988" max="12238" width="8.7265625" style="236"/>
    <col min="12239" max="12239" width="45.7265625" style="236" bestFit="1" customWidth="1"/>
    <col min="12240" max="12243" width="18.7265625" style="236" customWidth="1"/>
    <col min="12244" max="12494" width="8.7265625" style="236"/>
    <col min="12495" max="12495" width="45.7265625" style="236" bestFit="1" customWidth="1"/>
    <col min="12496" max="12499" width="18.7265625" style="236" customWidth="1"/>
    <col min="12500" max="12750" width="8.7265625" style="236"/>
    <col min="12751" max="12751" width="45.7265625" style="236" bestFit="1" customWidth="1"/>
    <col min="12752" max="12755" width="18.7265625" style="236" customWidth="1"/>
    <col min="12756" max="13006" width="8.7265625" style="236"/>
    <col min="13007" max="13007" width="45.7265625" style="236" bestFit="1" customWidth="1"/>
    <col min="13008" max="13011" width="18.7265625" style="236" customWidth="1"/>
    <col min="13012" max="13262" width="8.7265625" style="236"/>
    <col min="13263" max="13263" width="45.7265625" style="236" bestFit="1" customWidth="1"/>
    <col min="13264" max="13267" width="18.7265625" style="236" customWidth="1"/>
    <col min="13268" max="13518" width="8.7265625" style="236"/>
    <col min="13519" max="13519" width="45.7265625" style="236" bestFit="1" customWidth="1"/>
    <col min="13520" max="13523" width="18.7265625" style="236" customWidth="1"/>
    <col min="13524" max="13774" width="8.7265625" style="236"/>
    <col min="13775" max="13775" width="45.7265625" style="236" bestFit="1" customWidth="1"/>
    <col min="13776" max="13779" width="18.7265625" style="236" customWidth="1"/>
    <col min="13780" max="14030" width="8.7265625" style="236"/>
    <col min="14031" max="14031" width="45.7265625" style="236" bestFit="1" customWidth="1"/>
    <col min="14032" max="14035" width="18.7265625" style="236" customWidth="1"/>
    <col min="14036" max="14286" width="8.7265625" style="236"/>
    <col min="14287" max="14287" width="45.7265625" style="236" bestFit="1" customWidth="1"/>
    <col min="14288" max="14291" width="18.7265625" style="236" customWidth="1"/>
    <col min="14292" max="14542" width="8.7265625" style="236"/>
    <col min="14543" max="14543" width="45.7265625" style="236" bestFit="1" customWidth="1"/>
    <col min="14544" max="14547" width="18.7265625" style="236" customWidth="1"/>
    <col min="14548" max="14798" width="8.7265625" style="236"/>
    <col min="14799" max="14799" width="45.7265625" style="236" bestFit="1" customWidth="1"/>
    <col min="14800" max="14803" width="18.7265625" style="236" customWidth="1"/>
    <col min="14804" max="15054" width="8.7265625" style="236"/>
    <col min="15055" max="15055" width="45.7265625" style="236" bestFit="1" customWidth="1"/>
    <col min="15056" max="15059" width="18.7265625" style="236" customWidth="1"/>
    <col min="15060" max="15310" width="8.7265625" style="236"/>
    <col min="15311" max="15311" width="45.7265625" style="236" bestFit="1" customWidth="1"/>
    <col min="15312" max="15315" width="18.7265625" style="236" customWidth="1"/>
    <col min="15316" max="15566" width="8.7265625" style="236"/>
    <col min="15567" max="15567" width="45.7265625" style="236" bestFit="1" customWidth="1"/>
    <col min="15568" max="15571" width="18.7265625" style="236" customWidth="1"/>
    <col min="15572" max="15822" width="8.7265625" style="236"/>
    <col min="15823" max="15823" width="45.7265625" style="236" bestFit="1" customWidth="1"/>
    <col min="15824" max="15827" width="18.7265625" style="236" customWidth="1"/>
    <col min="15828" max="16078" width="8.7265625" style="236"/>
    <col min="16079" max="16079" width="45.7265625" style="236" bestFit="1" customWidth="1"/>
    <col min="16080" max="16083" width="18.7265625" style="236" customWidth="1"/>
    <col min="16084" max="16384" width="8.7265625" style="236"/>
  </cols>
  <sheetData>
    <row r="1" spans="1:7" ht="15" customHeight="1" x14ac:dyDescent="0.35">
      <c r="A1" s="233"/>
      <c r="B1" s="233"/>
      <c r="C1" s="233"/>
      <c r="D1" s="215"/>
      <c r="E1" s="215"/>
      <c r="F1" s="215"/>
      <c r="G1" s="216" t="s">
        <v>45</v>
      </c>
    </row>
    <row r="2" spans="1:7" ht="10" customHeight="1" x14ac:dyDescent="0.35">
      <c r="A2" s="215"/>
      <c r="B2" s="215"/>
      <c r="C2" s="215"/>
      <c r="D2" s="215"/>
      <c r="E2" s="215"/>
      <c r="F2" s="215"/>
      <c r="G2" s="215"/>
    </row>
    <row r="3" spans="1:7" ht="20.149999999999999" customHeight="1" x14ac:dyDescent="0.55000000000000004">
      <c r="A3" s="873" t="s">
        <v>44</v>
      </c>
      <c r="B3" s="873"/>
      <c r="C3" s="873"/>
      <c r="D3" s="873"/>
      <c r="E3" s="873"/>
      <c r="F3" s="873"/>
      <c r="G3" s="873"/>
    </row>
    <row r="4" spans="1:7" ht="20.149999999999999" customHeight="1" x14ac:dyDescent="0.35">
      <c r="A4" s="874" t="s">
        <v>21</v>
      </c>
      <c r="B4" s="874"/>
      <c r="C4" s="874"/>
      <c r="D4" s="874"/>
      <c r="E4" s="874"/>
      <c r="F4" s="874"/>
      <c r="G4" s="874"/>
    </row>
    <row r="5" spans="1:7" ht="10" customHeight="1" thickBot="1" x14ac:dyDescent="0.4">
      <c r="A5" s="215"/>
      <c r="B5" s="215"/>
      <c r="C5" s="215"/>
      <c r="D5" s="215"/>
      <c r="E5" s="215"/>
      <c r="F5" s="215"/>
      <c r="G5" s="215"/>
    </row>
    <row r="6" spans="1:7" ht="35.15" customHeight="1" thickTop="1" x14ac:dyDescent="0.35">
      <c r="A6" s="875" t="s">
        <v>20</v>
      </c>
      <c r="B6" s="876"/>
      <c r="C6" s="876"/>
      <c r="D6" s="869" t="s">
        <v>43</v>
      </c>
      <c r="E6" s="879"/>
      <c r="F6" s="880" t="s">
        <v>1</v>
      </c>
      <c r="G6" s="879"/>
    </row>
    <row r="7" spans="1:7" ht="25" customHeight="1" thickBot="1" x14ac:dyDescent="0.4">
      <c r="A7" s="877"/>
      <c r="B7" s="878"/>
      <c r="C7" s="878"/>
      <c r="D7" s="483" t="s">
        <v>377</v>
      </c>
      <c r="E7" s="474" t="s">
        <v>378</v>
      </c>
      <c r="F7" s="717" t="s">
        <v>18</v>
      </c>
      <c r="G7" s="237" t="s">
        <v>268</v>
      </c>
    </row>
    <row r="8" spans="1:7" ht="20.149999999999999" customHeight="1" thickTop="1" x14ac:dyDescent="0.35">
      <c r="A8" s="222" t="s">
        <v>42</v>
      </c>
      <c r="B8" s="238"/>
      <c r="C8" s="238"/>
      <c r="D8" s="239">
        <v>37653</v>
      </c>
      <c r="E8" s="240">
        <v>39862</v>
      </c>
      <c r="F8" s="544">
        <v>105.9</v>
      </c>
      <c r="G8" s="545">
        <v>102.5</v>
      </c>
    </row>
    <row r="9" spans="1:7" ht="16" customHeight="1" x14ac:dyDescent="0.35">
      <c r="A9" s="729" t="s">
        <v>37</v>
      </c>
      <c r="B9" s="728" t="s">
        <v>41</v>
      </c>
      <c r="C9" s="726"/>
      <c r="D9" s="725">
        <v>36321</v>
      </c>
      <c r="E9" s="724">
        <v>38185</v>
      </c>
      <c r="F9" s="723">
        <v>105.1</v>
      </c>
      <c r="G9" s="722">
        <v>101.7</v>
      </c>
    </row>
    <row r="10" spans="1:7" ht="16" customHeight="1" x14ac:dyDescent="0.35">
      <c r="A10" s="727"/>
      <c r="B10" s="726" t="s">
        <v>29</v>
      </c>
      <c r="C10" s="726" t="s">
        <v>28</v>
      </c>
      <c r="D10" s="725">
        <v>40064</v>
      </c>
      <c r="E10" s="724">
        <v>41938</v>
      </c>
      <c r="F10" s="723">
        <v>104.7</v>
      </c>
      <c r="G10" s="722">
        <v>101.4</v>
      </c>
    </row>
    <row r="11" spans="1:7" ht="16" customHeight="1" x14ac:dyDescent="0.35">
      <c r="A11" s="727"/>
      <c r="B11" s="726"/>
      <c r="C11" s="726" t="s">
        <v>33</v>
      </c>
      <c r="D11" s="725">
        <v>31880</v>
      </c>
      <c r="E11" s="724">
        <v>33782</v>
      </c>
      <c r="F11" s="723">
        <v>106</v>
      </c>
      <c r="G11" s="722">
        <v>102.6</v>
      </c>
    </row>
    <row r="12" spans="1:7" ht="16" customHeight="1" x14ac:dyDescent="0.35">
      <c r="A12" s="727"/>
      <c r="B12" s="728" t="s">
        <v>40</v>
      </c>
      <c r="C12" s="726"/>
      <c r="D12" s="725">
        <v>41185</v>
      </c>
      <c r="E12" s="724">
        <v>44280</v>
      </c>
      <c r="F12" s="723">
        <v>107.5</v>
      </c>
      <c r="G12" s="722">
        <v>104.1</v>
      </c>
    </row>
    <row r="13" spans="1:7" ht="16" customHeight="1" thickBot="1" x14ac:dyDescent="0.4">
      <c r="A13" s="736"/>
      <c r="B13" s="482" t="s">
        <v>29</v>
      </c>
      <c r="C13" s="482" t="s">
        <v>28</v>
      </c>
      <c r="D13" s="735">
        <v>41200</v>
      </c>
      <c r="E13" s="734">
        <v>44330</v>
      </c>
      <c r="F13" s="733">
        <v>107.6</v>
      </c>
      <c r="G13" s="732">
        <v>104.2</v>
      </c>
    </row>
    <row r="14" spans="1:7" ht="20.149999999999999" customHeight="1" thickTop="1" x14ac:dyDescent="0.35">
      <c r="A14" s="241" t="s">
        <v>39</v>
      </c>
      <c r="B14" s="242"/>
      <c r="C14" s="242"/>
      <c r="D14" s="243">
        <v>33104</v>
      </c>
      <c r="E14" s="244">
        <v>35284</v>
      </c>
      <c r="F14" s="546">
        <v>106.6</v>
      </c>
      <c r="G14" s="547">
        <v>103.2</v>
      </c>
    </row>
    <row r="15" spans="1:7" ht="16" customHeight="1" x14ac:dyDescent="0.35">
      <c r="A15" s="727"/>
      <c r="B15" s="726" t="s">
        <v>29</v>
      </c>
      <c r="C15" s="245" t="s">
        <v>35</v>
      </c>
      <c r="D15" s="725">
        <v>31355</v>
      </c>
      <c r="E15" s="724">
        <v>33248</v>
      </c>
      <c r="F15" s="723">
        <v>106</v>
      </c>
      <c r="G15" s="722">
        <v>102.6</v>
      </c>
    </row>
    <row r="16" spans="1:7" ht="16" customHeight="1" x14ac:dyDescent="0.35">
      <c r="A16" s="727"/>
      <c r="B16" s="726"/>
      <c r="C16" s="726" t="s">
        <v>28</v>
      </c>
      <c r="D16" s="725">
        <v>42381</v>
      </c>
      <c r="E16" s="724">
        <v>42993</v>
      </c>
      <c r="F16" s="723">
        <v>101.4</v>
      </c>
      <c r="G16" s="722">
        <v>98.2</v>
      </c>
    </row>
    <row r="17" spans="1:7" ht="16" customHeight="1" thickBot="1" x14ac:dyDescent="0.4">
      <c r="A17" s="480"/>
      <c r="B17" s="731"/>
      <c r="C17" s="731" t="s">
        <v>27</v>
      </c>
      <c r="D17" s="730">
        <v>31554</v>
      </c>
      <c r="E17" s="481">
        <v>34176</v>
      </c>
      <c r="F17" s="719">
        <v>108.3</v>
      </c>
      <c r="G17" s="548">
        <v>104.8</v>
      </c>
    </row>
    <row r="18" spans="1:7" ht="20.149999999999999" customHeight="1" thickTop="1" x14ac:dyDescent="0.35">
      <c r="A18" s="241" t="s">
        <v>38</v>
      </c>
      <c r="B18" s="242"/>
      <c r="C18" s="242"/>
      <c r="D18" s="243">
        <v>35584</v>
      </c>
      <c r="E18" s="244">
        <v>38287</v>
      </c>
      <c r="F18" s="546">
        <v>107.6</v>
      </c>
      <c r="G18" s="547">
        <v>104.2</v>
      </c>
    </row>
    <row r="19" spans="1:7" ht="16" customHeight="1" x14ac:dyDescent="0.35">
      <c r="A19" s="729" t="s">
        <v>37</v>
      </c>
      <c r="B19" s="728" t="s">
        <v>36</v>
      </c>
      <c r="C19" s="726"/>
      <c r="D19" s="725">
        <v>38214</v>
      </c>
      <c r="E19" s="724">
        <v>40557</v>
      </c>
      <c r="F19" s="723">
        <v>106.1</v>
      </c>
      <c r="G19" s="722">
        <v>102.7</v>
      </c>
    </row>
    <row r="20" spans="1:7" ht="16" customHeight="1" x14ac:dyDescent="0.35">
      <c r="A20" s="727"/>
      <c r="B20" s="726" t="s">
        <v>29</v>
      </c>
      <c r="C20" s="726" t="s">
        <v>35</v>
      </c>
      <c r="D20" s="725">
        <v>34351</v>
      </c>
      <c r="E20" s="724">
        <v>34930</v>
      </c>
      <c r="F20" s="723">
        <v>101.7</v>
      </c>
      <c r="G20" s="722">
        <v>98.5</v>
      </c>
    </row>
    <row r="21" spans="1:7" ht="16" customHeight="1" x14ac:dyDescent="0.35">
      <c r="A21" s="727"/>
      <c r="B21" s="726"/>
      <c r="C21" s="726" t="s">
        <v>28</v>
      </c>
      <c r="D21" s="725">
        <v>46596</v>
      </c>
      <c r="E21" s="724">
        <v>48853</v>
      </c>
      <c r="F21" s="723">
        <v>104.8</v>
      </c>
      <c r="G21" s="722">
        <v>101.5</v>
      </c>
    </row>
    <row r="22" spans="1:7" ht="16" customHeight="1" x14ac:dyDescent="0.35">
      <c r="A22" s="727"/>
      <c r="B22" s="726"/>
      <c r="C22" s="726" t="s">
        <v>33</v>
      </c>
      <c r="D22" s="725">
        <v>40212</v>
      </c>
      <c r="E22" s="724">
        <v>43302</v>
      </c>
      <c r="F22" s="723">
        <v>107.7</v>
      </c>
      <c r="G22" s="722">
        <v>104.3</v>
      </c>
    </row>
    <row r="23" spans="1:7" ht="16" customHeight="1" x14ac:dyDescent="0.35">
      <c r="A23" s="727"/>
      <c r="B23" s="728" t="s">
        <v>34</v>
      </c>
      <c r="C23" s="726"/>
      <c r="D23" s="725">
        <v>27940</v>
      </c>
      <c r="E23" s="724">
        <v>31783</v>
      </c>
      <c r="F23" s="723">
        <v>113.8</v>
      </c>
      <c r="G23" s="722">
        <v>110.2</v>
      </c>
    </row>
    <row r="24" spans="1:7" ht="16" customHeight="1" x14ac:dyDescent="0.35">
      <c r="A24" s="727"/>
      <c r="B24" s="726" t="s">
        <v>29</v>
      </c>
      <c r="C24" s="726" t="s">
        <v>28</v>
      </c>
      <c r="D24" s="725">
        <v>34187</v>
      </c>
      <c r="E24" s="724">
        <v>36481</v>
      </c>
      <c r="F24" s="723">
        <v>106.7</v>
      </c>
      <c r="G24" s="722">
        <v>103.3</v>
      </c>
    </row>
    <row r="25" spans="1:7" ht="16" customHeight="1" thickBot="1" x14ac:dyDescent="0.4">
      <c r="A25" s="480"/>
      <c r="B25" s="721"/>
      <c r="C25" s="721" t="s">
        <v>33</v>
      </c>
      <c r="D25" s="730">
        <v>28821</v>
      </c>
      <c r="E25" s="481">
        <v>33183</v>
      </c>
      <c r="F25" s="719">
        <v>115.1</v>
      </c>
      <c r="G25" s="548">
        <v>111.4</v>
      </c>
    </row>
    <row r="26" spans="1:7" ht="20.149999999999999" customHeight="1" thickTop="1" x14ac:dyDescent="0.35">
      <c r="A26" s="222" t="s">
        <v>32</v>
      </c>
      <c r="B26" s="238"/>
      <c r="C26" s="238"/>
      <c r="D26" s="239">
        <v>30449</v>
      </c>
      <c r="E26" s="240">
        <v>30731</v>
      </c>
      <c r="F26" s="544">
        <v>100.9</v>
      </c>
      <c r="G26" s="545">
        <v>97.7</v>
      </c>
    </row>
    <row r="27" spans="1:7" ht="16" customHeight="1" x14ac:dyDescent="0.35">
      <c r="A27" s="729" t="s">
        <v>9</v>
      </c>
      <c r="B27" s="728" t="s">
        <v>31</v>
      </c>
      <c r="C27" s="726"/>
      <c r="D27" s="725">
        <v>30254</v>
      </c>
      <c r="E27" s="724">
        <v>31386</v>
      </c>
      <c r="F27" s="723">
        <v>103.7</v>
      </c>
      <c r="G27" s="722">
        <v>100.4</v>
      </c>
    </row>
    <row r="28" spans="1:7" ht="16" customHeight="1" x14ac:dyDescent="0.35">
      <c r="A28" s="727"/>
      <c r="B28" s="728" t="s">
        <v>30</v>
      </c>
      <c r="C28" s="726"/>
      <c r="D28" s="725">
        <v>29593</v>
      </c>
      <c r="E28" s="724">
        <v>31531</v>
      </c>
      <c r="F28" s="723">
        <v>106.5</v>
      </c>
      <c r="G28" s="722">
        <v>103.1</v>
      </c>
    </row>
    <row r="29" spans="1:7" ht="16" customHeight="1" x14ac:dyDescent="0.35">
      <c r="A29" s="727"/>
      <c r="B29" s="726" t="s">
        <v>29</v>
      </c>
      <c r="C29" s="726" t="s">
        <v>28</v>
      </c>
      <c r="D29" s="725">
        <v>31167</v>
      </c>
      <c r="E29" s="724">
        <v>33286</v>
      </c>
      <c r="F29" s="723">
        <v>106.8</v>
      </c>
      <c r="G29" s="722">
        <v>103.4</v>
      </c>
    </row>
    <row r="30" spans="1:7" ht="16" customHeight="1" thickBot="1" x14ac:dyDescent="0.4">
      <c r="A30" s="480"/>
      <c r="B30" s="721"/>
      <c r="C30" s="721" t="s">
        <v>27</v>
      </c>
      <c r="D30" s="246">
        <v>28450</v>
      </c>
      <c r="E30" s="720">
        <v>30439</v>
      </c>
      <c r="F30" s="719">
        <v>107</v>
      </c>
      <c r="G30" s="548">
        <v>103.6</v>
      </c>
    </row>
    <row r="31" spans="1:7" ht="9" customHeight="1" thickTop="1" x14ac:dyDescent="0.35">
      <c r="A31" s="215"/>
      <c r="B31" s="215"/>
      <c r="C31" s="215"/>
      <c r="D31" s="479"/>
      <c r="E31" s="479"/>
      <c r="F31" s="478"/>
      <c r="G31" s="478"/>
    </row>
    <row r="32" spans="1:7" ht="15" customHeight="1" x14ac:dyDescent="0.35">
      <c r="A32" s="234" t="s">
        <v>392</v>
      </c>
      <c r="B32" s="247"/>
      <c r="C32" s="247"/>
      <c r="D32" s="215"/>
      <c r="E32" s="477"/>
      <c r="F32" s="476"/>
      <c r="G32" s="475"/>
    </row>
    <row r="33" spans="1:7" ht="9" customHeight="1" x14ac:dyDescent="0.35">
      <c r="A33" s="234"/>
      <c r="B33" s="247"/>
      <c r="C33" s="247"/>
      <c r="D33" s="215"/>
      <c r="E33" s="477"/>
      <c r="F33" s="476"/>
      <c r="G33" s="475"/>
    </row>
    <row r="34" spans="1:7" ht="15" customHeight="1" x14ac:dyDescent="0.35">
      <c r="A34" s="235" t="s">
        <v>15</v>
      </c>
      <c r="B34" s="248"/>
      <c r="C34" s="248"/>
      <c r="D34" s="247"/>
      <c r="E34" s="215"/>
      <c r="F34" s="215"/>
      <c r="G34" s="215"/>
    </row>
    <row r="35" spans="1:7" x14ac:dyDescent="0.35">
      <c r="A35" s="248"/>
      <c r="B35" s="248"/>
      <c r="C35" s="248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DE36-A9D9-4AEC-8DA2-CCEE61303CA3}">
  <sheetPr>
    <pageSetUpPr fitToPage="1"/>
  </sheetPr>
  <dimension ref="A1:I37"/>
  <sheetViews>
    <sheetView zoomScaleNormal="100" workbookViewId="0">
      <selection activeCell="A27" sqref="A27"/>
    </sheetView>
  </sheetViews>
  <sheetFormatPr defaultColWidth="9.1796875" defaultRowHeight="15.5" x14ac:dyDescent="0.35"/>
  <cols>
    <col min="1" max="1" width="9.81640625" style="252" customWidth="1"/>
    <col min="2" max="2" width="31" style="252" customWidth="1"/>
    <col min="3" max="9" width="11.7265625" style="252" customWidth="1"/>
    <col min="10" max="16384" width="9.1796875" style="252"/>
  </cols>
  <sheetData>
    <row r="1" spans="1:9" s="249" customFormat="1" ht="15" customHeight="1" x14ac:dyDescent="0.35">
      <c r="B1" s="376"/>
      <c r="C1" s="376"/>
      <c r="D1" s="376"/>
      <c r="E1" s="376"/>
      <c r="F1" s="376"/>
      <c r="G1" s="376"/>
      <c r="H1" s="376"/>
      <c r="I1" s="377" t="s">
        <v>86</v>
      </c>
    </row>
    <row r="2" spans="1:9" s="249" customFormat="1" ht="10" customHeight="1" x14ac:dyDescent="0.35">
      <c r="A2" s="250" t="s">
        <v>14</v>
      </c>
      <c r="B2" s="251"/>
      <c r="C2" s="251"/>
      <c r="D2" s="251"/>
      <c r="E2" s="251"/>
      <c r="F2" s="251"/>
      <c r="G2" s="251"/>
      <c r="H2" s="251"/>
      <c r="I2" s="251"/>
    </row>
    <row r="3" spans="1:9" s="249" customFormat="1" ht="20.149999999999999" customHeight="1" x14ac:dyDescent="0.35">
      <c r="A3" s="886" t="s">
        <v>85</v>
      </c>
      <c r="B3" s="886"/>
      <c r="C3" s="886"/>
      <c r="D3" s="886"/>
      <c r="E3" s="886"/>
      <c r="F3" s="886"/>
      <c r="G3" s="886"/>
      <c r="H3" s="886"/>
      <c r="I3" s="886"/>
    </row>
    <row r="4" spans="1:9" s="249" customFormat="1" ht="20.149999999999999" customHeight="1" x14ac:dyDescent="0.35">
      <c r="A4" s="862" t="s">
        <v>21</v>
      </c>
      <c r="B4" s="887"/>
      <c r="C4" s="887"/>
      <c r="D4" s="887"/>
      <c r="E4" s="887"/>
      <c r="F4" s="887"/>
      <c r="G4" s="887"/>
      <c r="H4" s="887"/>
      <c r="I4" s="887"/>
    </row>
    <row r="5" spans="1:9" s="249" customFormat="1" ht="10" customHeight="1" thickBot="1" x14ac:dyDescent="0.4">
      <c r="A5" s="250"/>
      <c r="B5" s="250"/>
      <c r="C5" s="250"/>
      <c r="D5" s="250"/>
      <c r="E5" s="250"/>
      <c r="F5" s="250"/>
      <c r="G5" s="250"/>
      <c r="H5" s="250"/>
      <c r="I5" s="250"/>
    </row>
    <row r="6" spans="1:9" ht="51" customHeight="1" thickTop="1" x14ac:dyDescent="0.35">
      <c r="A6" s="888" t="s">
        <v>20</v>
      </c>
      <c r="B6" s="889"/>
      <c r="C6" s="894" t="s">
        <v>84</v>
      </c>
      <c r="D6" s="895"/>
      <c r="E6" s="895"/>
      <c r="F6" s="896"/>
      <c r="G6" s="895" t="s">
        <v>83</v>
      </c>
      <c r="H6" s="895"/>
      <c r="I6" s="896"/>
    </row>
    <row r="7" spans="1:9" ht="50.15" customHeight="1" x14ac:dyDescent="0.35">
      <c r="A7" s="890"/>
      <c r="B7" s="891"/>
      <c r="C7" s="755" t="s">
        <v>381</v>
      </c>
      <c r="D7" s="897" t="s">
        <v>393</v>
      </c>
      <c r="E7" s="898"/>
      <c r="F7" s="899"/>
      <c r="G7" s="754" t="s">
        <v>381</v>
      </c>
      <c r="H7" s="897" t="s">
        <v>394</v>
      </c>
      <c r="I7" s="899"/>
    </row>
    <row r="8" spans="1:9" ht="18" customHeight="1" x14ac:dyDescent="0.35">
      <c r="A8" s="890"/>
      <c r="B8" s="891"/>
      <c r="C8" s="900" t="s">
        <v>11</v>
      </c>
      <c r="D8" s="902" t="s">
        <v>11</v>
      </c>
      <c r="E8" s="753" t="s">
        <v>82</v>
      </c>
      <c r="F8" s="752" t="s">
        <v>269</v>
      </c>
      <c r="G8" s="904" t="s">
        <v>81</v>
      </c>
      <c r="H8" s="906" t="s">
        <v>80</v>
      </c>
      <c r="I8" s="908" t="s">
        <v>13</v>
      </c>
    </row>
    <row r="9" spans="1:9" ht="18" customHeight="1" thickBot="1" x14ac:dyDescent="0.4">
      <c r="A9" s="892"/>
      <c r="B9" s="893"/>
      <c r="C9" s="901"/>
      <c r="D9" s="903"/>
      <c r="E9" s="253" t="s">
        <v>13</v>
      </c>
      <c r="F9" s="751" t="s">
        <v>13</v>
      </c>
      <c r="G9" s="905"/>
      <c r="H9" s="907"/>
      <c r="I9" s="909"/>
    </row>
    <row r="10" spans="1:9" ht="25.5" customHeight="1" thickTop="1" thickBot="1" x14ac:dyDescent="0.4">
      <c r="A10" s="881" t="s">
        <v>79</v>
      </c>
      <c r="B10" s="882"/>
      <c r="C10" s="500">
        <v>34611</v>
      </c>
      <c r="D10" s="499">
        <v>1188</v>
      </c>
      <c r="E10" s="497">
        <v>3.5999999999999943</v>
      </c>
      <c r="F10" s="298">
        <v>0.29999999999999716</v>
      </c>
      <c r="G10" s="498">
        <v>3977.6</v>
      </c>
      <c r="H10" s="497">
        <v>-102</v>
      </c>
      <c r="I10" s="298">
        <v>-2.5</v>
      </c>
    </row>
    <row r="11" spans="1:9" ht="18" customHeight="1" thickTop="1" x14ac:dyDescent="0.35">
      <c r="A11" s="883" t="s">
        <v>297</v>
      </c>
      <c r="B11" s="884"/>
      <c r="C11" s="496"/>
      <c r="D11" s="495"/>
      <c r="E11" s="494"/>
      <c r="F11" s="254"/>
      <c r="G11" s="493"/>
      <c r="H11" s="492"/>
      <c r="I11" s="491"/>
    </row>
    <row r="12" spans="1:9" ht="32.15" customHeight="1" x14ac:dyDescent="0.35">
      <c r="A12" s="750" t="s">
        <v>78</v>
      </c>
      <c r="B12" s="746" t="s">
        <v>298</v>
      </c>
      <c r="C12" s="745">
        <v>27657</v>
      </c>
      <c r="D12" s="744">
        <v>1419</v>
      </c>
      <c r="E12" s="742">
        <v>5.4000000000000057</v>
      </c>
      <c r="F12" s="741">
        <v>2</v>
      </c>
      <c r="G12" s="743">
        <v>93.1</v>
      </c>
      <c r="H12" s="742">
        <v>-2.2999999999999998</v>
      </c>
      <c r="I12" s="741">
        <v>-2.4000000000000057</v>
      </c>
    </row>
    <row r="13" spans="1:9" ht="18" customHeight="1" x14ac:dyDescent="0.35">
      <c r="A13" s="749" t="s">
        <v>270</v>
      </c>
      <c r="B13" s="748" t="s">
        <v>271</v>
      </c>
      <c r="C13" s="745">
        <v>33686</v>
      </c>
      <c r="D13" s="744">
        <v>298</v>
      </c>
      <c r="E13" s="742">
        <v>0.90000000000000568</v>
      </c>
      <c r="F13" s="741">
        <v>-2.2999999999999972</v>
      </c>
      <c r="G13" s="743">
        <v>1206.4000000000001</v>
      </c>
      <c r="H13" s="742">
        <v>-51.9</v>
      </c>
      <c r="I13" s="741">
        <v>-4.0999999999999943</v>
      </c>
    </row>
    <row r="14" spans="1:9" ht="18" customHeight="1" x14ac:dyDescent="0.35">
      <c r="A14" s="747" t="s">
        <v>77</v>
      </c>
      <c r="B14" s="746" t="s">
        <v>76</v>
      </c>
      <c r="C14" s="745">
        <v>36464</v>
      </c>
      <c r="D14" s="744">
        <v>181</v>
      </c>
      <c r="E14" s="742">
        <v>0.5</v>
      </c>
      <c r="F14" s="741">
        <v>-2.7000000000000028</v>
      </c>
      <c r="G14" s="743">
        <v>21.9</v>
      </c>
      <c r="H14" s="742">
        <v>-1.1000000000000001</v>
      </c>
      <c r="I14" s="741">
        <v>-4.7999999999999972</v>
      </c>
    </row>
    <row r="15" spans="1:9" ht="18" customHeight="1" x14ac:dyDescent="0.35">
      <c r="A15" s="747" t="s">
        <v>75</v>
      </c>
      <c r="B15" s="746" t="s">
        <v>74</v>
      </c>
      <c r="C15" s="745">
        <v>33206</v>
      </c>
      <c r="D15" s="744">
        <v>152</v>
      </c>
      <c r="E15" s="742">
        <v>0.5</v>
      </c>
      <c r="F15" s="741">
        <v>-2.7000000000000028</v>
      </c>
      <c r="G15" s="743">
        <v>1096.9000000000001</v>
      </c>
      <c r="H15" s="742">
        <v>-50.8</v>
      </c>
      <c r="I15" s="741">
        <v>-4.4000000000000057</v>
      </c>
    </row>
    <row r="16" spans="1:9" ht="51" customHeight="1" x14ac:dyDescent="0.35">
      <c r="A16" s="747" t="s">
        <v>73</v>
      </c>
      <c r="B16" s="746" t="s">
        <v>72</v>
      </c>
      <c r="C16" s="745">
        <v>51936</v>
      </c>
      <c r="D16" s="744">
        <v>3663</v>
      </c>
      <c r="E16" s="742">
        <v>7.5999999999999943</v>
      </c>
      <c r="F16" s="741">
        <v>4.2000000000000028</v>
      </c>
      <c r="G16" s="743">
        <v>34.200000000000003</v>
      </c>
      <c r="H16" s="742">
        <v>-0.5</v>
      </c>
      <c r="I16" s="741">
        <v>-1.5</v>
      </c>
    </row>
    <row r="17" spans="1:9" ht="51" customHeight="1" x14ac:dyDescent="0.35">
      <c r="A17" s="747" t="s">
        <v>71</v>
      </c>
      <c r="B17" s="746" t="s">
        <v>70</v>
      </c>
      <c r="C17" s="745">
        <v>30704</v>
      </c>
      <c r="D17" s="744">
        <v>1092</v>
      </c>
      <c r="E17" s="742">
        <v>3.7000000000000028</v>
      </c>
      <c r="F17" s="741">
        <v>0.40000000000000568</v>
      </c>
      <c r="G17" s="743">
        <v>53.4</v>
      </c>
      <c r="H17" s="742">
        <v>0.5</v>
      </c>
      <c r="I17" s="741">
        <v>0.90000000000000568</v>
      </c>
    </row>
    <row r="18" spans="1:9" ht="18" customHeight="1" x14ac:dyDescent="0.35">
      <c r="A18" s="747" t="s">
        <v>69</v>
      </c>
      <c r="B18" s="746" t="s">
        <v>68</v>
      </c>
      <c r="C18" s="745">
        <v>30076</v>
      </c>
      <c r="D18" s="744">
        <v>932</v>
      </c>
      <c r="E18" s="742">
        <v>3.2000000000000028</v>
      </c>
      <c r="F18" s="741">
        <v>-9.9999999999994316E-2</v>
      </c>
      <c r="G18" s="743">
        <v>204</v>
      </c>
      <c r="H18" s="742">
        <v>-1.8</v>
      </c>
      <c r="I18" s="741">
        <v>-0.90000000000000568</v>
      </c>
    </row>
    <row r="19" spans="1:9" ht="51" customHeight="1" x14ac:dyDescent="0.35">
      <c r="A19" s="747" t="s">
        <v>67</v>
      </c>
      <c r="B19" s="746" t="s">
        <v>66</v>
      </c>
      <c r="C19" s="745">
        <v>31898</v>
      </c>
      <c r="D19" s="744">
        <v>608</v>
      </c>
      <c r="E19" s="742">
        <v>1.9000000000000057</v>
      </c>
      <c r="F19" s="741">
        <v>-1.4000000000000057</v>
      </c>
      <c r="G19" s="743">
        <v>501.5</v>
      </c>
      <c r="H19" s="742">
        <v>-6</v>
      </c>
      <c r="I19" s="741">
        <v>-1.2000000000000028</v>
      </c>
    </row>
    <row r="20" spans="1:9" ht="18" customHeight="1" x14ac:dyDescent="0.35">
      <c r="A20" s="747" t="s">
        <v>65</v>
      </c>
      <c r="B20" s="746" t="s">
        <v>64</v>
      </c>
      <c r="C20" s="745">
        <v>31449</v>
      </c>
      <c r="D20" s="744">
        <v>486</v>
      </c>
      <c r="E20" s="742">
        <v>1.5999999999999943</v>
      </c>
      <c r="F20" s="741">
        <v>-1.5999999999999943</v>
      </c>
      <c r="G20" s="743">
        <v>259.10000000000002</v>
      </c>
      <c r="H20" s="742">
        <v>-9.4</v>
      </c>
      <c r="I20" s="741">
        <v>-3.5</v>
      </c>
    </row>
    <row r="21" spans="1:9" ht="32.15" customHeight="1" x14ac:dyDescent="0.35">
      <c r="A21" s="747" t="s">
        <v>63</v>
      </c>
      <c r="B21" s="746" t="s">
        <v>62</v>
      </c>
      <c r="C21" s="745">
        <v>19678</v>
      </c>
      <c r="D21" s="744">
        <v>-443</v>
      </c>
      <c r="E21" s="742">
        <v>-2.2000000000000028</v>
      </c>
      <c r="F21" s="741">
        <v>-5.2999999999999972</v>
      </c>
      <c r="G21" s="743">
        <v>109.5</v>
      </c>
      <c r="H21" s="742">
        <v>-14.1</v>
      </c>
      <c r="I21" s="741">
        <v>-11.400000000000006</v>
      </c>
    </row>
    <row r="22" spans="1:9" ht="32.15" customHeight="1" x14ac:dyDescent="0.35">
      <c r="A22" s="747" t="s">
        <v>61</v>
      </c>
      <c r="B22" s="746" t="s">
        <v>299</v>
      </c>
      <c r="C22" s="745">
        <v>61532</v>
      </c>
      <c r="D22" s="744">
        <v>3125</v>
      </c>
      <c r="E22" s="742">
        <v>5.4000000000000057</v>
      </c>
      <c r="F22" s="741">
        <v>2</v>
      </c>
      <c r="G22" s="743">
        <v>124.7</v>
      </c>
      <c r="H22" s="742">
        <v>0.9</v>
      </c>
      <c r="I22" s="741">
        <v>0.79999999999999716</v>
      </c>
    </row>
    <row r="23" spans="1:9" ht="18" customHeight="1" x14ac:dyDescent="0.35">
      <c r="A23" s="747" t="s">
        <v>60</v>
      </c>
      <c r="B23" s="746" t="s">
        <v>59</v>
      </c>
      <c r="C23" s="745">
        <v>59973</v>
      </c>
      <c r="D23" s="744">
        <v>214</v>
      </c>
      <c r="E23" s="742">
        <v>0.40000000000000568</v>
      </c>
      <c r="F23" s="741">
        <v>-2.7999999999999972</v>
      </c>
      <c r="G23" s="743">
        <v>72.5</v>
      </c>
      <c r="H23" s="742">
        <v>0</v>
      </c>
      <c r="I23" s="741">
        <v>0</v>
      </c>
    </row>
    <row r="24" spans="1:9" ht="18" customHeight="1" x14ac:dyDescent="0.35">
      <c r="A24" s="747" t="s">
        <v>58</v>
      </c>
      <c r="B24" s="746" t="s">
        <v>57</v>
      </c>
      <c r="C24" s="745">
        <v>28591</v>
      </c>
      <c r="D24" s="744">
        <v>-975</v>
      </c>
      <c r="E24" s="742">
        <v>-3.2999999999999972</v>
      </c>
      <c r="F24" s="741">
        <v>-6.4000000000000057</v>
      </c>
      <c r="G24" s="743">
        <v>47.7</v>
      </c>
      <c r="H24" s="742">
        <v>5</v>
      </c>
      <c r="I24" s="741">
        <v>11.599999999999994</v>
      </c>
    </row>
    <row r="25" spans="1:9" ht="32.15" customHeight="1" x14ac:dyDescent="0.35">
      <c r="A25" s="747" t="s">
        <v>56</v>
      </c>
      <c r="B25" s="746" t="s">
        <v>55</v>
      </c>
      <c r="C25" s="745">
        <v>41073</v>
      </c>
      <c r="D25" s="744">
        <v>1133</v>
      </c>
      <c r="E25" s="742">
        <v>2.7999999999999972</v>
      </c>
      <c r="F25" s="741">
        <v>-0.5</v>
      </c>
      <c r="G25" s="743">
        <v>174.9</v>
      </c>
      <c r="H25" s="742">
        <v>-4.5999999999999996</v>
      </c>
      <c r="I25" s="741">
        <v>-2.5</v>
      </c>
    </row>
    <row r="26" spans="1:9" ht="32.15" customHeight="1" x14ac:dyDescent="0.35">
      <c r="A26" s="747" t="s">
        <v>54</v>
      </c>
      <c r="B26" s="746" t="s">
        <v>300</v>
      </c>
      <c r="C26" s="745">
        <v>24197</v>
      </c>
      <c r="D26" s="744">
        <v>2060</v>
      </c>
      <c r="E26" s="742">
        <v>9.2999999999999972</v>
      </c>
      <c r="F26" s="741">
        <v>5.7999999999999972</v>
      </c>
      <c r="G26" s="743">
        <v>172.6</v>
      </c>
      <c r="H26" s="742">
        <v>-26.6</v>
      </c>
      <c r="I26" s="741">
        <v>-13.400000000000006</v>
      </c>
    </row>
    <row r="27" spans="1:9" ht="31.5" customHeight="1" x14ac:dyDescent="0.35">
      <c r="A27" s="747" t="s">
        <v>53</v>
      </c>
      <c r="B27" s="746" t="s">
        <v>52</v>
      </c>
      <c r="C27" s="745">
        <v>39862</v>
      </c>
      <c r="D27" s="744">
        <v>2210</v>
      </c>
      <c r="E27" s="742">
        <v>5.9000000000000057</v>
      </c>
      <c r="F27" s="741">
        <v>2.5</v>
      </c>
      <c r="G27" s="743">
        <v>296.3</v>
      </c>
      <c r="H27" s="742">
        <v>0.4</v>
      </c>
      <c r="I27" s="741">
        <v>9.9999999999994316E-2</v>
      </c>
    </row>
    <row r="28" spans="1:9" ht="18" customHeight="1" x14ac:dyDescent="0.35">
      <c r="A28" s="747" t="s">
        <v>51</v>
      </c>
      <c r="B28" s="746" t="s">
        <v>39</v>
      </c>
      <c r="C28" s="745">
        <v>35284</v>
      </c>
      <c r="D28" s="744">
        <v>2180</v>
      </c>
      <c r="E28" s="742">
        <v>6.5999999999999943</v>
      </c>
      <c r="F28" s="741">
        <v>3.2000000000000028</v>
      </c>
      <c r="G28" s="743">
        <v>310.2</v>
      </c>
      <c r="H28" s="742">
        <v>9.6999999999999993</v>
      </c>
      <c r="I28" s="741">
        <v>3.2000000000000028</v>
      </c>
    </row>
    <row r="29" spans="1:9" ht="18" customHeight="1" x14ac:dyDescent="0.35">
      <c r="A29" s="747" t="s">
        <v>50</v>
      </c>
      <c r="B29" s="746" t="s">
        <v>49</v>
      </c>
      <c r="C29" s="745">
        <v>38287</v>
      </c>
      <c r="D29" s="744">
        <v>2704</v>
      </c>
      <c r="E29" s="742">
        <v>7.5999999999999943</v>
      </c>
      <c r="F29" s="741">
        <v>4.2000000000000028</v>
      </c>
      <c r="G29" s="743">
        <v>307.7</v>
      </c>
      <c r="H29" s="742">
        <v>1.5</v>
      </c>
      <c r="I29" s="741">
        <v>0.5</v>
      </c>
    </row>
    <row r="30" spans="1:9" ht="32.15" customHeight="1" x14ac:dyDescent="0.35">
      <c r="A30" s="747" t="s">
        <v>48</v>
      </c>
      <c r="B30" s="746" t="s">
        <v>301</v>
      </c>
      <c r="C30" s="745">
        <v>30731</v>
      </c>
      <c r="D30" s="744">
        <v>282</v>
      </c>
      <c r="E30" s="742">
        <v>0.90000000000000568</v>
      </c>
      <c r="F30" s="741">
        <v>-2.2999999999999972</v>
      </c>
      <c r="G30" s="743">
        <v>50</v>
      </c>
      <c r="H30" s="742">
        <v>-1.5</v>
      </c>
      <c r="I30" s="741">
        <v>-3</v>
      </c>
    </row>
    <row r="31" spans="1:9" ht="18" customHeight="1" thickBot="1" x14ac:dyDescent="0.4">
      <c r="A31" s="490" t="s">
        <v>47</v>
      </c>
      <c r="B31" s="489" t="s">
        <v>46</v>
      </c>
      <c r="C31" s="740">
        <v>25325</v>
      </c>
      <c r="D31" s="739">
        <v>648</v>
      </c>
      <c r="E31" s="737">
        <v>2.5999999999999943</v>
      </c>
      <c r="F31" s="488">
        <v>-0.70000000000000284</v>
      </c>
      <c r="G31" s="738">
        <v>47.4</v>
      </c>
      <c r="H31" s="737">
        <v>-1.2</v>
      </c>
      <c r="I31" s="488">
        <v>-2.5</v>
      </c>
    </row>
    <row r="32" spans="1:9" ht="9" customHeight="1" thickTop="1" x14ac:dyDescent="0.35">
      <c r="A32" s="487"/>
      <c r="B32" s="487"/>
      <c r="C32" s="486"/>
      <c r="D32" s="486"/>
      <c r="E32" s="484"/>
      <c r="F32" s="485"/>
      <c r="G32" s="484"/>
      <c r="H32" s="484"/>
      <c r="I32" s="484"/>
    </row>
    <row r="33" spans="1:9" ht="48" customHeight="1" x14ac:dyDescent="0.35">
      <c r="A33" s="885" t="s">
        <v>272</v>
      </c>
      <c r="B33" s="885"/>
      <c r="C33" s="885"/>
      <c r="D33" s="885"/>
      <c r="E33" s="885"/>
      <c r="F33" s="885"/>
      <c r="G33" s="885"/>
      <c r="H33" s="885"/>
      <c r="I33" s="885"/>
    </row>
    <row r="34" spans="1:9" ht="8.25" customHeight="1" x14ac:dyDescent="0.35">
      <c r="A34" s="255"/>
      <c r="B34" s="256"/>
      <c r="C34" s="256"/>
      <c r="D34" s="256"/>
      <c r="E34" s="256"/>
      <c r="F34" s="256"/>
      <c r="G34" s="256"/>
      <c r="H34" s="256"/>
      <c r="I34" s="256"/>
    </row>
    <row r="35" spans="1:9" ht="15" customHeight="1" x14ac:dyDescent="0.35">
      <c r="A35" s="257" t="s">
        <v>391</v>
      </c>
      <c r="B35" s="258"/>
      <c r="C35" s="258"/>
      <c r="D35" s="258"/>
      <c r="E35" s="258"/>
      <c r="F35" s="258"/>
      <c r="G35" s="258"/>
      <c r="H35" s="258"/>
      <c r="I35" s="258"/>
    </row>
    <row r="36" spans="1:9" ht="9" customHeight="1" x14ac:dyDescent="0.35">
      <c r="A36" s="259"/>
      <c r="B36" s="256"/>
      <c r="C36" s="256"/>
      <c r="D36" s="256"/>
      <c r="E36" s="256"/>
      <c r="F36" s="256"/>
      <c r="G36" s="256"/>
      <c r="H36" s="256"/>
      <c r="I36" s="256"/>
    </row>
    <row r="37" spans="1:9" ht="15" customHeight="1" x14ac:dyDescent="0.35">
      <c r="A37" s="214" t="s">
        <v>15</v>
      </c>
      <c r="B37" s="260"/>
      <c r="C37" s="260"/>
      <c r="D37" s="260"/>
      <c r="E37" s="260"/>
      <c r="F37" s="260"/>
      <c r="G37" s="260"/>
      <c r="H37" s="260"/>
      <c r="I37" s="260"/>
    </row>
  </sheetData>
  <mergeCells count="15">
    <mergeCell ref="A10:B10"/>
    <mergeCell ref="A11:B11"/>
    <mergeCell ref="A33:I33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G8:G9"/>
    <mergeCell ref="H8:H9"/>
    <mergeCell ref="I8:I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1261-BEFD-4144-A47A-A67DBBBDBB96}">
  <sheetPr>
    <pageSetUpPr fitToPage="1"/>
  </sheetPr>
  <dimension ref="A1:K20"/>
  <sheetViews>
    <sheetView zoomScaleNormal="100" workbookViewId="0"/>
  </sheetViews>
  <sheetFormatPr defaultColWidth="9" defaultRowHeight="15.5" x14ac:dyDescent="0.35"/>
  <cols>
    <col min="1" max="1" width="27.1796875" style="236" customWidth="1"/>
    <col min="2" max="11" width="10" style="236" customWidth="1"/>
    <col min="12" max="160" width="9" style="236"/>
    <col min="161" max="161" width="25.81640625" style="236" customWidth="1"/>
    <col min="162" max="162" width="12.54296875" style="236" customWidth="1"/>
    <col min="163" max="163" width="10.54296875" style="236" customWidth="1"/>
    <col min="164" max="164" width="12.54296875" style="236" customWidth="1"/>
    <col min="165" max="165" width="10.54296875" style="236" customWidth="1"/>
    <col min="166" max="167" width="11" style="236" customWidth="1"/>
    <col min="168" max="171" width="10.7265625" style="236" customWidth="1"/>
    <col min="172" max="416" width="9" style="236"/>
    <col min="417" max="417" width="25.81640625" style="236" customWidth="1"/>
    <col min="418" max="418" width="12.54296875" style="236" customWidth="1"/>
    <col min="419" max="419" width="10.54296875" style="236" customWidth="1"/>
    <col min="420" max="420" width="12.54296875" style="236" customWidth="1"/>
    <col min="421" max="421" width="10.54296875" style="236" customWidth="1"/>
    <col min="422" max="423" width="11" style="236" customWidth="1"/>
    <col min="424" max="427" width="10.7265625" style="236" customWidth="1"/>
    <col min="428" max="672" width="9" style="236"/>
    <col min="673" max="673" width="25.81640625" style="236" customWidth="1"/>
    <col min="674" max="674" width="12.54296875" style="236" customWidth="1"/>
    <col min="675" max="675" width="10.54296875" style="236" customWidth="1"/>
    <col min="676" max="676" width="12.54296875" style="236" customWidth="1"/>
    <col min="677" max="677" width="10.54296875" style="236" customWidth="1"/>
    <col min="678" max="679" width="11" style="236" customWidth="1"/>
    <col min="680" max="683" width="10.7265625" style="236" customWidth="1"/>
    <col min="684" max="928" width="9" style="236"/>
    <col min="929" max="929" width="25.81640625" style="236" customWidth="1"/>
    <col min="930" max="930" width="12.54296875" style="236" customWidth="1"/>
    <col min="931" max="931" width="10.54296875" style="236" customWidth="1"/>
    <col min="932" max="932" width="12.54296875" style="236" customWidth="1"/>
    <col min="933" max="933" width="10.54296875" style="236" customWidth="1"/>
    <col min="934" max="935" width="11" style="236" customWidth="1"/>
    <col min="936" max="939" width="10.7265625" style="236" customWidth="1"/>
    <col min="940" max="1184" width="9" style="236"/>
    <col min="1185" max="1185" width="25.81640625" style="236" customWidth="1"/>
    <col min="1186" max="1186" width="12.54296875" style="236" customWidth="1"/>
    <col min="1187" max="1187" width="10.54296875" style="236" customWidth="1"/>
    <col min="1188" max="1188" width="12.54296875" style="236" customWidth="1"/>
    <col min="1189" max="1189" width="10.54296875" style="236" customWidth="1"/>
    <col min="1190" max="1191" width="11" style="236" customWidth="1"/>
    <col min="1192" max="1195" width="10.7265625" style="236" customWidth="1"/>
    <col min="1196" max="1440" width="9" style="236"/>
    <col min="1441" max="1441" width="25.81640625" style="236" customWidth="1"/>
    <col min="1442" max="1442" width="12.54296875" style="236" customWidth="1"/>
    <col min="1443" max="1443" width="10.54296875" style="236" customWidth="1"/>
    <col min="1444" max="1444" width="12.54296875" style="236" customWidth="1"/>
    <col min="1445" max="1445" width="10.54296875" style="236" customWidth="1"/>
    <col min="1446" max="1447" width="11" style="236" customWidth="1"/>
    <col min="1448" max="1451" width="10.7265625" style="236" customWidth="1"/>
    <col min="1452" max="1696" width="9" style="236"/>
    <col min="1697" max="1697" width="25.81640625" style="236" customWidth="1"/>
    <col min="1698" max="1698" width="12.54296875" style="236" customWidth="1"/>
    <col min="1699" max="1699" width="10.54296875" style="236" customWidth="1"/>
    <col min="1700" max="1700" width="12.54296875" style="236" customWidth="1"/>
    <col min="1701" max="1701" width="10.54296875" style="236" customWidth="1"/>
    <col min="1702" max="1703" width="11" style="236" customWidth="1"/>
    <col min="1704" max="1707" width="10.7265625" style="236" customWidth="1"/>
    <col min="1708" max="1952" width="9" style="236"/>
    <col min="1953" max="1953" width="25.81640625" style="236" customWidth="1"/>
    <col min="1954" max="1954" width="12.54296875" style="236" customWidth="1"/>
    <col min="1955" max="1955" width="10.54296875" style="236" customWidth="1"/>
    <col min="1956" max="1956" width="12.54296875" style="236" customWidth="1"/>
    <col min="1957" max="1957" width="10.54296875" style="236" customWidth="1"/>
    <col min="1958" max="1959" width="11" style="236" customWidth="1"/>
    <col min="1960" max="1963" width="10.7265625" style="236" customWidth="1"/>
    <col min="1964" max="2208" width="9" style="236"/>
    <col min="2209" max="2209" width="25.81640625" style="236" customWidth="1"/>
    <col min="2210" max="2210" width="12.54296875" style="236" customWidth="1"/>
    <col min="2211" max="2211" width="10.54296875" style="236" customWidth="1"/>
    <col min="2212" max="2212" width="12.54296875" style="236" customWidth="1"/>
    <col min="2213" max="2213" width="10.54296875" style="236" customWidth="1"/>
    <col min="2214" max="2215" width="11" style="236" customWidth="1"/>
    <col min="2216" max="2219" width="10.7265625" style="236" customWidth="1"/>
    <col min="2220" max="2464" width="9" style="236"/>
    <col min="2465" max="2465" width="25.81640625" style="236" customWidth="1"/>
    <col min="2466" max="2466" width="12.54296875" style="236" customWidth="1"/>
    <col min="2467" max="2467" width="10.54296875" style="236" customWidth="1"/>
    <col min="2468" max="2468" width="12.54296875" style="236" customWidth="1"/>
    <col min="2469" max="2469" width="10.54296875" style="236" customWidth="1"/>
    <col min="2470" max="2471" width="11" style="236" customWidth="1"/>
    <col min="2472" max="2475" width="10.7265625" style="236" customWidth="1"/>
    <col min="2476" max="2720" width="9" style="236"/>
    <col min="2721" max="2721" width="25.81640625" style="236" customWidth="1"/>
    <col min="2722" max="2722" width="12.54296875" style="236" customWidth="1"/>
    <col min="2723" max="2723" width="10.54296875" style="236" customWidth="1"/>
    <col min="2724" max="2724" width="12.54296875" style="236" customWidth="1"/>
    <col min="2725" max="2725" width="10.54296875" style="236" customWidth="1"/>
    <col min="2726" max="2727" width="11" style="236" customWidth="1"/>
    <col min="2728" max="2731" width="10.7265625" style="236" customWidth="1"/>
    <col min="2732" max="2976" width="9" style="236"/>
    <col min="2977" max="2977" width="25.81640625" style="236" customWidth="1"/>
    <col min="2978" max="2978" width="12.54296875" style="236" customWidth="1"/>
    <col min="2979" max="2979" width="10.54296875" style="236" customWidth="1"/>
    <col min="2980" max="2980" width="12.54296875" style="236" customWidth="1"/>
    <col min="2981" max="2981" width="10.54296875" style="236" customWidth="1"/>
    <col min="2982" max="2983" width="11" style="236" customWidth="1"/>
    <col min="2984" max="2987" width="10.7265625" style="236" customWidth="1"/>
    <col min="2988" max="3232" width="9" style="236"/>
    <col min="3233" max="3233" width="25.81640625" style="236" customWidth="1"/>
    <col min="3234" max="3234" width="12.54296875" style="236" customWidth="1"/>
    <col min="3235" max="3235" width="10.54296875" style="236" customWidth="1"/>
    <col min="3236" max="3236" width="12.54296875" style="236" customWidth="1"/>
    <col min="3237" max="3237" width="10.54296875" style="236" customWidth="1"/>
    <col min="3238" max="3239" width="11" style="236" customWidth="1"/>
    <col min="3240" max="3243" width="10.7265625" style="236" customWidth="1"/>
    <col min="3244" max="3488" width="9" style="236"/>
    <col min="3489" max="3489" width="25.81640625" style="236" customWidth="1"/>
    <col min="3490" max="3490" width="12.54296875" style="236" customWidth="1"/>
    <col min="3491" max="3491" width="10.54296875" style="236" customWidth="1"/>
    <col min="3492" max="3492" width="12.54296875" style="236" customWidth="1"/>
    <col min="3493" max="3493" width="10.54296875" style="236" customWidth="1"/>
    <col min="3494" max="3495" width="11" style="236" customWidth="1"/>
    <col min="3496" max="3499" width="10.7265625" style="236" customWidth="1"/>
    <col min="3500" max="3744" width="9" style="236"/>
    <col min="3745" max="3745" width="25.81640625" style="236" customWidth="1"/>
    <col min="3746" max="3746" width="12.54296875" style="236" customWidth="1"/>
    <col min="3747" max="3747" width="10.54296875" style="236" customWidth="1"/>
    <col min="3748" max="3748" width="12.54296875" style="236" customWidth="1"/>
    <col min="3749" max="3749" width="10.54296875" style="236" customWidth="1"/>
    <col min="3750" max="3751" width="11" style="236" customWidth="1"/>
    <col min="3752" max="3755" width="10.7265625" style="236" customWidth="1"/>
    <col min="3756" max="4000" width="9" style="236"/>
    <col min="4001" max="4001" width="25.81640625" style="236" customWidth="1"/>
    <col min="4002" max="4002" width="12.54296875" style="236" customWidth="1"/>
    <col min="4003" max="4003" width="10.54296875" style="236" customWidth="1"/>
    <col min="4004" max="4004" width="12.54296875" style="236" customWidth="1"/>
    <col min="4005" max="4005" width="10.54296875" style="236" customWidth="1"/>
    <col min="4006" max="4007" width="11" style="236" customWidth="1"/>
    <col min="4008" max="4011" width="10.7265625" style="236" customWidth="1"/>
    <col min="4012" max="4256" width="9" style="236"/>
    <col min="4257" max="4257" width="25.81640625" style="236" customWidth="1"/>
    <col min="4258" max="4258" width="12.54296875" style="236" customWidth="1"/>
    <col min="4259" max="4259" width="10.54296875" style="236" customWidth="1"/>
    <col min="4260" max="4260" width="12.54296875" style="236" customWidth="1"/>
    <col min="4261" max="4261" width="10.54296875" style="236" customWidth="1"/>
    <col min="4262" max="4263" width="11" style="236" customWidth="1"/>
    <col min="4264" max="4267" width="10.7265625" style="236" customWidth="1"/>
    <col min="4268" max="4512" width="9" style="236"/>
    <col min="4513" max="4513" width="25.81640625" style="236" customWidth="1"/>
    <col min="4514" max="4514" width="12.54296875" style="236" customWidth="1"/>
    <col min="4515" max="4515" width="10.54296875" style="236" customWidth="1"/>
    <col min="4516" max="4516" width="12.54296875" style="236" customWidth="1"/>
    <col min="4517" max="4517" width="10.54296875" style="236" customWidth="1"/>
    <col min="4518" max="4519" width="11" style="236" customWidth="1"/>
    <col min="4520" max="4523" width="10.7265625" style="236" customWidth="1"/>
    <col min="4524" max="4768" width="9" style="236"/>
    <col min="4769" max="4769" width="25.81640625" style="236" customWidth="1"/>
    <col min="4770" max="4770" width="12.54296875" style="236" customWidth="1"/>
    <col min="4771" max="4771" width="10.54296875" style="236" customWidth="1"/>
    <col min="4772" max="4772" width="12.54296875" style="236" customWidth="1"/>
    <col min="4773" max="4773" width="10.54296875" style="236" customWidth="1"/>
    <col min="4774" max="4775" width="11" style="236" customWidth="1"/>
    <col min="4776" max="4779" width="10.7265625" style="236" customWidth="1"/>
    <col min="4780" max="5024" width="9" style="236"/>
    <col min="5025" max="5025" width="25.81640625" style="236" customWidth="1"/>
    <col min="5026" max="5026" width="12.54296875" style="236" customWidth="1"/>
    <col min="5027" max="5027" width="10.54296875" style="236" customWidth="1"/>
    <col min="5028" max="5028" width="12.54296875" style="236" customWidth="1"/>
    <col min="5029" max="5029" width="10.54296875" style="236" customWidth="1"/>
    <col min="5030" max="5031" width="11" style="236" customWidth="1"/>
    <col min="5032" max="5035" width="10.7265625" style="236" customWidth="1"/>
    <col min="5036" max="5280" width="9" style="236"/>
    <col min="5281" max="5281" width="25.81640625" style="236" customWidth="1"/>
    <col min="5282" max="5282" width="12.54296875" style="236" customWidth="1"/>
    <col min="5283" max="5283" width="10.54296875" style="236" customWidth="1"/>
    <col min="5284" max="5284" width="12.54296875" style="236" customWidth="1"/>
    <col min="5285" max="5285" width="10.54296875" style="236" customWidth="1"/>
    <col min="5286" max="5287" width="11" style="236" customWidth="1"/>
    <col min="5288" max="5291" width="10.7265625" style="236" customWidth="1"/>
    <col min="5292" max="5536" width="9" style="236"/>
    <col min="5537" max="5537" width="25.81640625" style="236" customWidth="1"/>
    <col min="5538" max="5538" width="12.54296875" style="236" customWidth="1"/>
    <col min="5539" max="5539" width="10.54296875" style="236" customWidth="1"/>
    <col min="5540" max="5540" width="12.54296875" style="236" customWidth="1"/>
    <col min="5541" max="5541" width="10.54296875" style="236" customWidth="1"/>
    <col min="5542" max="5543" width="11" style="236" customWidth="1"/>
    <col min="5544" max="5547" width="10.7265625" style="236" customWidth="1"/>
    <col min="5548" max="5792" width="9" style="236"/>
    <col min="5793" max="5793" width="25.81640625" style="236" customWidth="1"/>
    <col min="5794" max="5794" width="12.54296875" style="236" customWidth="1"/>
    <col min="5795" max="5795" width="10.54296875" style="236" customWidth="1"/>
    <col min="5796" max="5796" width="12.54296875" style="236" customWidth="1"/>
    <col min="5797" max="5797" width="10.54296875" style="236" customWidth="1"/>
    <col min="5798" max="5799" width="11" style="236" customWidth="1"/>
    <col min="5800" max="5803" width="10.7265625" style="236" customWidth="1"/>
    <col min="5804" max="6048" width="9" style="236"/>
    <col min="6049" max="6049" width="25.81640625" style="236" customWidth="1"/>
    <col min="6050" max="6050" width="12.54296875" style="236" customWidth="1"/>
    <col min="6051" max="6051" width="10.54296875" style="236" customWidth="1"/>
    <col min="6052" max="6052" width="12.54296875" style="236" customWidth="1"/>
    <col min="6053" max="6053" width="10.54296875" style="236" customWidth="1"/>
    <col min="6054" max="6055" width="11" style="236" customWidth="1"/>
    <col min="6056" max="6059" width="10.7265625" style="236" customWidth="1"/>
    <col min="6060" max="6304" width="9" style="236"/>
    <col min="6305" max="6305" width="25.81640625" style="236" customWidth="1"/>
    <col min="6306" max="6306" width="12.54296875" style="236" customWidth="1"/>
    <col min="6307" max="6307" width="10.54296875" style="236" customWidth="1"/>
    <col min="6308" max="6308" width="12.54296875" style="236" customWidth="1"/>
    <col min="6309" max="6309" width="10.54296875" style="236" customWidth="1"/>
    <col min="6310" max="6311" width="11" style="236" customWidth="1"/>
    <col min="6312" max="6315" width="10.7265625" style="236" customWidth="1"/>
    <col min="6316" max="6560" width="9" style="236"/>
    <col min="6561" max="6561" width="25.81640625" style="236" customWidth="1"/>
    <col min="6562" max="6562" width="12.54296875" style="236" customWidth="1"/>
    <col min="6563" max="6563" width="10.54296875" style="236" customWidth="1"/>
    <col min="6564" max="6564" width="12.54296875" style="236" customWidth="1"/>
    <col min="6565" max="6565" width="10.54296875" style="236" customWidth="1"/>
    <col min="6566" max="6567" width="11" style="236" customWidth="1"/>
    <col min="6568" max="6571" width="10.7265625" style="236" customWidth="1"/>
    <col min="6572" max="6816" width="9" style="236"/>
    <col min="6817" max="6817" width="25.81640625" style="236" customWidth="1"/>
    <col min="6818" max="6818" width="12.54296875" style="236" customWidth="1"/>
    <col min="6819" max="6819" width="10.54296875" style="236" customWidth="1"/>
    <col min="6820" max="6820" width="12.54296875" style="236" customWidth="1"/>
    <col min="6821" max="6821" width="10.54296875" style="236" customWidth="1"/>
    <col min="6822" max="6823" width="11" style="236" customWidth="1"/>
    <col min="6824" max="6827" width="10.7265625" style="236" customWidth="1"/>
    <col min="6828" max="7072" width="9" style="236"/>
    <col min="7073" max="7073" width="25.81640625" style="236" customWidth="1"/>
    <col min="7074" max="7074" width="12.54296875" style="236" customWidth="1"/>
    <col min="7075" max="7075" width="10.54296875" style="236" customWidth="1"/>
    <col min="7076" max="7076" width="12.54296875" style="236" customWidth="1"/>
    <col min="7077" max="7077" width="10.54296875" style="236" customWidth="1"/>
    <col min="7078" max="7079" width="11" style="236" customWidth="1"/>
    <col min="7080" max="7083" width="10.7265625" style="236" customWidth="1"/>
    <col min="7084" max="7328" width="9" style="236"/>
    <col min="7329" max="7329" width="25.81640625" style="236" customWidth="1"/>
    <col min="7330" max="7330" width="12.54296875" style="236" customWidth="1"/>
    <col min="7331" max="7331" width="10.54296875" style="236" customWidth="1"/>
    <col min="7332" max="7332" width="12.54296875" style="236" customWidth="1"/>
    <col min="7333" max="7333" width="10.54296875" style="236" customWidth="1"/>
    <col min="7334" max="7335" width="11" style="236" customWidth="1"/>
    <col min="7336" max="7339" width="10.7265625" style="236" customWidth="1"/>
    <col min="7340" max="7584" width="9" style="236"/>
    <col min="7585" max="7585" width="25.81640625" style="236" customWidth="1"/>
    <col min="7586" max="7586" width="12.54296875" style="236" customWidth="1"/>
    <col min="7587" max="7587" width="10.54296875" style="236" customWidth="1"/>
    <col min="7588" max="7588" width="12.54296875" style="236" customWidth="1"/>
    <col min="7589" max="7589" width="10.54296875" style="236" customWidth="1"/>
    <col min="7590" max="7591" width="11" style="236" customWidth="1"/>
    <col min="7592" max="7595" width="10.7265625" style="236" customWidth="1"/>
    <col min="7596" max="7840" width="9" style="236"/>
    <col min="7841" max="7841" width="25.81640625" style="236" customWidth="1"/>
    <col min="7842" max="7842" width="12.54296875" style="236" customWidth="1"/>
    <col min="7843" max="7843" width="10.54296875" style="236" customWidth="1"/>
    <col min="7844" max="7844" width="12.54296875" style="236" customWidth="1"/>
    <col min="7845" max="7845" width="10.54296875" style="236" customWidth="1"/>
    <col min="7846" max="7847" width="11" style="236" customWidth="1"/>
    <col min="7848" max="7851" width="10.7265625" style="236" customWidth="1"/>
    <col min="7852" max="8096" width="9" style="236"/>
    <col min="8097" max="8097" width="25.81640625" style="236" customWidth="1"/>
    <col min="8098" max="8098" width="12.54296875" style="236" customWidth="1"/>
    <col min="8099" max="8099" width="10.54296875" style="236" customWidth="1"/>
    <col min="8100" max="8100" width="12.54296875" style="236" customWidth="1"/>
    <col min="8101" max="8101" width="10.54296875" style="236" customWidth="1"/>
    <col min="8102" max="8103" width="11" style="236" customWidth="1"/>
    <col min="8104" max="8107" width="10.7265625" style="236" customWidth="1"/>
    <col min="8108" max="8352" width="9" style="236"/>
    <col min="8353" max="8353" width="25.81640625" style="236" customWidth="1"/>
    <col min="8354" max="8354" width="12.54296875" style="236" customWidth="1"/>
    <col min="8355" max="8355" width="10.54296875" style="236" customWidth="1"/>
    <col min="8356" max="8356" width="12.54296875" style="236" customWidth="1"/>
    <col min="8357" max="8357" width="10.54296875" style="236" customWidth="1"/>
    <col min="8358" max="8359" width="11" style="236" customWidth="1"/>
    <col min="8360" max="8363" width="10.7265625" style="236" customWidth="1"/>
    <col min="8364" max="8608" width="9" style="236"/>
    <col min="8609" max="8609" width="25.81640625" style="236" customWidth="1"/>
    <col min="8610" max="8610" width="12.54296875" style="236" customWidth="1"/>
    <col min="8611" max="8611" width="10.54296875" style="236" customWidth="1"/>
    <col min="8612" max="8612" width="12.54296875" style="236" customWidth="1"/>
    <col min="8613" max="8613" width="10.54296875" style="236" customWidth="1"/>
    <col min="8614" max="8615" width="11" style="236" customWidth="1"/>
    <col min="8616" max="8619" width="10.7265625" style="236" customWidth="1"/>
    <col min="8620" max="8864" width="9" style="236"/>
    <col min="8865" max="8865" width="25.81640625" style="236" customWidth="1"/>
    <col min="8866" max="8866" width="12.54296875" style="236" customWidth="1"/>
    <col min="8867" max="8867" width="10.54296875" style="236" customWidth="1"/>
    <col min="8868" max="8868" width="12.54296875" style="236" customWidth="1"/>
    <col min="8869" max="8869" width="10.54296875" style="236" customWidth="1"/>
    <col min="8870" max="8871" width="11" style="236" customWidth="1"/>
    <col min="8872" max="8875" width="10.7265625" style="236" customWidth="1"/>
    <col min="8876" max="9120" width="9" style="236"/>
    <col min="9121" max="9121" width="25.81640625" style="236" customWidth="1"/>
    <col min="9122" max="9122" width="12.54296875" style="236" customWidth="1"/>
    <col min="9123" max="9123" width="10.54296875" style="236" customWidth="1"/>
    <col min="9124" max="9124" width="12.54296875" style="236" customWidth="1"/>
    <col min="9125" max="9125" width="10.54296875" style="236" customWidth="1"/>
    <col min="9126" max="9127" width="11" style="236" customWidth="1"/>
    <col min="9128" max="9131" width="10.7265625" style="236" customWidth="1"/>
    <col min="9132" max="9376" width="9" style="236"/>
    <col min="9377" max="9377" width="25.81640625" style="236" customWidth="1"/>
    <col min="9378" max="9378" width="12.54296875" style="236" customWidth="1"/>
    <col min="9379" max="9379" width="10.54296875" style="236" customWidth="1"/>
    <col min="9380" max="9380" width="12.54296875" style="236" customWidth="1"/>
    <col min="9381" max="9381" width="10.54296875" style="236" customWidth="1"/>
    <col min="9382" max="9383" width="11" style="236" customWidth="1"/>
    <col min="9384" max="9387" width="10.7265625" style="236" customWidth="1"/>
    <col min="9388" max="9632" width="9" style="236"/>
    <col min="9633" max="9633" width="25.81640625" style="236" customWidth="1"/>
    <col min="9634" max="9634" width="12.54296875" style="236" customWidth="1"/>
    <col min="9635" max="9635" width="10.54296875" style="236" customWidth="1"/>
    <col min="9636" max="9636" width="12.54296875" style="236" customWidth="1"/>
    <col min="9637" max="9637" width="10.54296875" style="236" customWidth="1"/>
    <col min="9638" max="9639" width="11" style="236" customWidth="1"/>
    <col min="9640" max="9643" width="10.7265625" style="236" customWidth="1"/>
    <col min="9644" max="9888" width="9" style="236"/>
    <col min="9889" max="9889" width="25.81640625" style="236" customWidth="1"/>
    <col min="9890" max="9890" width="12.54296875" style="236" customWidth="1"/>
    <col min="9891" max="9891" width="10.54296875" style="236" customWidth="1"/>
    <col min="9892" max="9892" width="12.54296875" style="236" customWidth="1"/>
    <col min="9893" max="9893" width="10.54296875" style="236" customWidth="1"/>
    <col min="9894" max="9895" width="11" style="236" customWidth="1"/>
    <col min="9896" max="9899" width="10.7265625" style="236" customWidth="1"/>
    <col min="9900" max="10144" width="9" style="236"/>
    <col min="10145" max="10145" width="25.81640625" style="236" customWidth="1"/>
    <col min="10146" max="10146" width="12.54296875" style="236" customWidth="1"/>
    <col min="10147" max="10147" width="10.54296875" style="236" customWidth="1"/>
    <col min="10148" max="10148" width="12.54296875" style="236" customWidth="1"/>
    <col min="10149" max="10149" width="10.54296875" style="236" customWidth="1"/>
    <col min="10150" max="10151" width="11" style="236" customWidth="1"/>
    <col min="10152" max="10155" width="10.7265625" style="236" customWidth="1"/>
    <col min="10156" max="10400" width="9" style="236"/>
    <col min="10401" max="10401" width="25.81640625" style="236" customWidth="1"/>
    <col min="10402" max="10402" width="12.54296875" style="236" customWidth="1"/>
    <col min="10403" max="10403" width="10.54296875" style="236" customWidth="1"/>
    <col min="10404" max="10404" width="12.54296875" style="236" customWidth="1"/>
    <col min="10405" max="10405" width="10.54296875" style="236" customWidth="1"/>
    <col min="10406" max="10407" width="11" style="236" customWidth="1"/>
    <col min="10408" max="10411" width="10.7265625" style="236" customWidth="1"/>
    <col min="10412" max="10656" width="9" style="236"/>
    <col min="10657" max="10657" width="25.81640625" style="236" customWidth="1"/>
    <col min="10658" max="10658" width="12.54296875" style="236" customWidth="1"/>
    <col min="10659" max="10659" width="10.54296875" style="236" customWidth="1"/>
    <col min="10660" max="10660" width="12.54296875" style="236" customWidth="1"/>
    <col min="10661" max="10661" width="10.54296875" style="236" customWidth="1"/>
    <col min="10662" max="10663" width="11" style="236" customWidth="1"/>
    <col min="10664" max="10667" width="10.7265625" style="236" customWidth="1"/>
    <col min="10668" max="10912" width="9" style="236"/>
    <col min="10913" max="10913" width="25.81640625" style="236" customWidth="1"/>
    <col min="10914" max="10914" width="12.54296875" style="236" customWidth="1"/>
    <col min="10915" max="10915" width="10.54296875" style="236" customWidth="1"/>
    <col min="10916" max="10916" width="12.54296875" style="236" customWidth="1"/>
    <col min="10917" max="10917" width="10.54296875" style="236" customWidth="1"/>
    <col min="10918" max="10919" width="11" style="236" customWidth="1"/>
    <col min="10920" max="10923" width="10.7265625" style="236" customWidth="1"/>
    <col min="10924" max="11168" width="9" style="236"/>
    <col min="11169" max="11169" width="25.81640625" style="236" customWidth="1"/>
    <col min="11170" max="11170" width="12.54296875" style="236" customWidth="1"/>
    <col min="11171" max="11171" width="10.54296875" style="236" customWidth="1"/>
    <col min="11172" max="11172" width="12.54296875" style="236" customWidth="1"/>
    <col min="11173" max="11173" width="10.54296875" style="236" customWidth="1"/>
    <col min="11174" max="11175" width="11" style="236" customWidth="1"/>
    <col min="11176" max="11179" width="10.7265625" style="236" customWidth="1"/>
    <col min="11180" max="11424" width="9" style="236"/>
    <col min="11425" max="11425" width="25.81640625" style="236" customWidth="1"/>
    <col min="11426" max="11426" width="12.54296875" style="236" customWidth="1"/>
    <col min="11427" max="11427" width="10.54296875" style="236" customWidth="1"/>
    <col min="11428" max="11428" width="12.54296875" style="236" customWidth="1"/>
    <col min="11429" max="11429" width="10.54296875" style="236" customWidth="1"/>
    <col min="11430" max="11431" width="11" style="236" customWidth="1"/>
    <col min="11432" max="11435" width="10.7265625" style="236" customWidth="1"/>
    <col min="11436" max="11680" width="9" style="236"/>
    <col min="11681" max="11681" width="25.81640625" style="236" customWidth="1"/>
    <col min="11682" max="11682" width="12.54296875" style="236" customWidth="1"/>
    <col min="11683" max="11683" width="10.54296875" style="236" customWidth="1"/>
    <col min="11684" max="11684" width="12.54296875" style="236" customWidth="1"/>
    <col min="11685" max="11685" width="10.54296875" style="236" customWidth="1"/>
    <col min="11686" max="11687" width="11" style="236" customWidth="1"/>
    <col min="11688" max="11691" width="10.7265625" style="236" customWidth="1"/>
    <col min="11692" max="11936" width="9" style="236"/>
    <col min="11937" max="11937" width="25.81640625" style="236" customWidth="1"/>
    <col min="11938" max="11938" width="12.54296875" style="236" customWidth="1"/>
    <col min="11939" max="11939" width="10.54296875" style="236" customWidth="1"/>
    <col min="11940" max="11940" width="12.54296875" style="236" customWidth="1"/>
    <col min="11941" max="11941" width="10.54296875" style="236" customWidth="1"/>
    <col min="11942" max="11943" width="11" style="236" customWidth="1"/>
    <col min="11944" max="11947" width="10.7265625" style="236" customWidth="1"/>
    <col min="11948" max="12192" width="9" style="236"/>
    <col min="12193" max="12193" width="25.81640625" style="236" customWidth="1"/>
    <col min="12194" max="12194" width="12.54296875" style="236" customWidth="1"/>
    <col min="12195" max="12195" width="10.54296875" style="236" customWidth="1"/>
    <col min="12196" max="12196" width="12.54296875" style="236" customWidth="1"/>
    <col min="12197" max="12197" width="10.54296875" style="236" customWidth="1"/>
    <col min="12198" max="12199" width="11" style="236" customWidth="1"/>
    <col min="12200" max="12203" width="10.7265625" style="236" customWidth="1"/>
    <col min="12204" max="12448" width="9" style="236"/>
    <col min="12449" max="12449" width="25.81640625" style="236" customWidth="1"/>
    <col min="12450" max="12450" width="12.54296875" style="236" customWidth="1"/>
    <col min="12451" max="12451" width="10.54296875" style="236" customWidth="1"/>
    <col min="12452" max="12452" width="12.54296875" style="236" customWidth="1"/>
    <col min="12453" max="12453" width="10.54296875" style="236" customWidth="1"/>
    <col min="12454" max="12455" width="11" style="236" customWidth="1"/>
    <col min="12456" max="12459" width="10.7265625" style="236" customWidth="1"/>
    <col min="12460" max="12704" width="9" style="236"/>
    <col min="12705" max="12705" width="25.81640625" style="236" customWidth="1"/>
    <col min="12706" max="12706" width="12.54296875" style="236" customWidth="1"/>
    <col min="12707" max="12707" width="10.54296875" style="236" customWidth="1"/>
    <col min="12708" max="12708" width="12.54296875" style="236" customWidth="1"/>
    <col min="12709" max="12709" width="10.54296875" style="236" customWidth="1"/>
    <col min="12710" max="12711" width="11" style="236" customWidth="1"/>
    <col min="12712" max="12715" width="10.7265625" style="236" customWidth="1"/>
    <col min="12716" max="12960" width="9" style="236"/>
    <col min="12961" max="12961" width="25.81640625" style="236" customWidth="1"/>
    <col min="12962" max="12962" width="12.54296875" style="236" customWidth="1"/>
    <col min="12963" max="12963" width="10.54296875" style="236" customWidth="1"/>
    <col min="12964" max="12964" width="12.54296875" style="236" customWidth="1"/>
    <col min="12965" max="12965" width="10.54296875" style="236" customWidth="1"/>
    <col min="12966" max="12967" width="11" style="236" customWidth="1"/>
    <col min="12968" max="12971" width="10.7265625" style="236" customWidth="1"/>
    <col min="12972" max="13216" width="9" style="236"/>
    <col min="13217" max="13217" width="25.81640625" style="236" customWidth="1"/>
    <col min="13218" max="13218" width="12.54296875" style="236" customWidth="1"/>
    <col min="13219" max="13219" width="10.54296875" style="236" customWidth="1"/>
    <col min="13220" max="13220" width="12.54296875" style="236" customWidth="1"/>
    <col min="13221" max="13221" width="10.54296875" style="236" customWidth="1"/>
    <col min="13222" max="13223" width="11" style="236" customWidth="1"/>
    <col min="13224" max="13227" width="10.7265625" style="236" customWidth="1"/>
    <col min="13228" max="13472" width="9" style="236"/>
    <col min="13473" max="13473" width="25.81640625" style="236" customWidth="1"/>
    <col min="13474" max="13474" width="12.54296875" style="236" customWidth="1"/>
    <col min="13475" max="13475" width="10.54296875" style="236" customWidth="1"/>
    <col min="13476" max="13476" width="12.54296875" style="236" customWidth="1"/>
    <col min="13477" max="13477" width="10.54296875" style="236" customWidth="1"/>
    <col min="13478" max="13479" width="11" style="236" customWidth="1"/>
    <col min="13480" max="13483" width="10.7265625" style="236" customWidth="1"/>
    <col min="13484" max="13728" width="9" style="236"/>
    <col min="13729" max="13729" width="25.81640625" style="236" customWidth="1"/>
    <col min="13730" max="13730" width="12.54296875" style="236" customWidth="1"/>
    <col min="13731" max="13731" width="10.54296875" style="236" customWidth="1"/>
    <col min="13732" max="13732" width="12.54296875" style="236" customWidth="1"/>
    <col min="13733" max="13733" width="10.54296875" style="236" customWidth="1"/>
    <col min="13734" max="13735" width="11" style="236" customWidth="1"/>
    <col min="13736" max="13739" width="10.7265625" style="236" customWidth="1"/>
    <col min="13740" max="13984" width="9" style="236"/>
    <col min="13985" max="13985" width="25.81640625" style="236" customWidth="1"/>
    <col min="13986" max="13986" width="12.54296875" style="236" customWidth="1"/>
    <col min="13987" max="13987" width="10.54296875" style="236" customWidth="1"/>
    <col min="13988" max="13988" width="12.54296875" style="236" customWidth="1"/>
    <col min="13989" max="13989" width="10.54296875" style="236" customWidth="1"/>
    <col min="13990" max="13991" width="11" style="236" customWidth="1"/>
    <col min="13992" max="13995" width="10.7265625" style="236" customWidth="1"/>
    <col min="13996" max="14240" width="9" style="236"/>
    <col min="14241" max="14241" width="25.81640625" style="236" customWidth="1"/>
    <col min="14242" max="14242" width="12.54296875" style="236" customWidth="1"/>
    <col min="14243" max="14243" width="10.54296875" style="236" customWidth="1"/>
    <col min="14244" max="14244" width="12.54296875" style="236" customWidth="1"/>
    <col min="14245" max="14245" width="10.54296875" style="236" customWidth="1"/>
    <col min="14246" max="14247" width="11" style="236" customWidth="1"/>
    <col min="14248" max="14251" width="10.7265625" style="236" customWidth="1"/>
    <col min="14252" max="14496" width="9" style="236"/>
    <col min="14497" max="14497" width="25.81640625" style="236" customWidth="1"/>
    <col min="14498" max="14498" width="12.54296875" style="236" customWidth="1"/>
    <col min="14499" max="14499" width="10.54296875" style="236" customWidth="1"/>
    <col min="14500" max="14500" width="12.54296875" style="236" customWidth="1"/>
    <col min="14501" max="14501" width="10.54296875" style="236" customWidth="1"/>
    <col min="14502" max="14503" width="11" style="236" customWidth="1"/>
    <col min="14504" max="14507" width="10.7265625" style="236" customWidth="1"/>
    <col min="14508" max="14752" width="9" style="236"/>
    <col min="14753" max="14753" width="25.81640625" style="236" customWidth="1"/>
    <col min="14754" max="14754" width="12.54296875" style="236" customWidth="1"/>
    <col min="14755" max="14755" width="10.54296875" style="236" customWidth="1"/>
    <col min="14756" max="14756" width="12.54296875" style="236" customWidth="1"/>
    <col min="14757" max="14757" width="10.54296875" style="236" customWidth="1"/>
    <col min="14758" max="14759" width="11" style="236" customWidth="1"/>
    <col min="14760" max="14763" width="10.7265625" style="236" customWidth="1"/>
    <col min="14764" max="15008" width="9" style="236"/>
    <col min="15009" max="15009" width="25.81640625" style="236" customWidth="1"/>
    <col min="15010" max="15010" width="12.54296875" style="236" customWidth="1"/>
    <col min="15011" max="15011" width="10.54296875" style="236" customWidth="1"/>
    <col min="15012" max="15012" width="12.54296875" style="236" customWidth="1"/>
    <col min="15013" max="15013" width="10.54296875" style="236" customWidth="1"/>
    <col min="15014" max="15015" width="11" style="236" customWidth="1"/>
    <col min="15016" max="15019" width="10.7265625" style="236" customWidth="1"/>
    <col min="15020" max="15264" width="9" style="236"/>
    <col min="15265" max="15265" width="25.81640625" style="236" customWidth="1"/>
    <col min="15266" max="15266" width="12.54296875" style="236" customWidth="1"/>
    <col min="15267" max="15267" width="10.54296875" style="236" customWidth="1"/>
    <col min="15268" max="15268" width="12.54296875" style="236" customWidth="1"/>
    <col min="15269" max="15269" width="10.54296875" style="236" customWidth="1"/>
    <col min="15270" max="15271" width="11" style="236" customWidth="1"/>
    <col min="15272" max="15275" width="10.7265625" style="236" customWidth="1"/>
    <col min="15276" max="15520" width="9" style="236"/>
    <col min="15521" max="15521" width="25.81640625" style="236" customWidth="1"/>
    <col min="15522" max="15522" width="12.54296875" style="236" customWidth="1"/>
    <col min="15523" max="15523" width="10.54296875" style="236" customWidth="1"/>
    <col min="15524" max="15524" width="12.54296875" style="236" customWidth="1"/>
    <col min="15525" max="15525" width="10.54296875" style="236" customWidth="1"/>
    <col min="15526" max="15527" width="11" style="236" customWidth="1"/>
    <col min="15528" max="15531" width="10.7265625" style="236" customWidth="1"/>
    <col min="15532" max="15776" width="9" style="236"/>
    <col min="15777" max="15777" width="25.81640625" style="236" customWidth="1"/>
    <col min="15778" max="15778" width="12.54296875" style="236" customWidth="1"/>
    <col min="15779" max="15779" width="10.54296875" style="236" customWidth="1"/>
    <col min="15780" max="15780" width="12.54296875" style="236" customWidth="1"/>
    <col min="15781" max="15781" width="10.54296875" style="236" customWidth="1"/>
    <col min="15782" max="15783" width="11" style="236" customWidth="1"/>
    <col min="15784" max="15787" width="10.7265625" style="236" customWidth="1"/>
    <col min="15788" max="16032" width="9" style="236"/>
    <col min="16033" max="16033" width="25.81640625" style="236" customWidth="1"/>
    <col min="16034" max="16034" width="12.54296875" style="236" customWidth="1"/>
    <col min="16035" max="16035" width="10.54296875" style="236" customWidth="1"/>
    <col min="16036" max="16036" width="12.54296875" style="236" customWidth="1"/>
    <col min="16037" max="16037" width="10.54296875" style="236" customWidth="1"/>
    <col min="16038" max="16039" width="11" style="236" customWidth="1"/>
    <col min="16040" max="16043" width="10.7265625" style="236" customWidth="1"/>
    <col min="16044" max="16384" width="9" style="236"/>
  </cols>
  <sheetData>
    <row r="1" spans="1:11" ht="15" customHeight="1" x14ac:dyDescent="0.35">
      <c r="K1" s="261" t="s">
        <v>100</v>
      </c>
    </row>
    <row r="2" spans="1:11" ht="10" customHeight="1" x14ac:dyDescent="0.35">
      <c r="A2" s="262"/>
      <c r="B2" s="262"/>
      <c r="C2" s="262"/>
      <c r="D2" s="262"/>
      <c r="E2" s="262"/>
      <c r="F2" s="262"/>
      <c r="G2" s="262"/>
      <c r="H2" s="262"/>
      <c r="I2" s="261"/>
      <c r="K2" s="261"/>
    </row>
    <row r="3" spans="1:11" ht="23.5" x14ac:dyDescent="0.55000000000000004">
      <c r="A3" s="910" t="s">
        <v>99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</row>
    <row r="4" spans="1:11" ht="23.5" x14ac:dyDescent="0.35">
      <c r="A4" s="912" t="s">
        <v>21</v>
      </c>
      <c r="B4" s="913"/>
      <c r="C4" s="913"/>
      <c r="D4" s="913"/>
      <c r="E4" s="913"/>
      <c r="F4" s="913"/>
      <c r="G4" s="913"/>
      <c r="H4" s="913"/>
      <c r="I4" s="913"/>
      <c r="J4" s="913"/>
      <c r="K4" s="913"/>
    </row>
    <row r="5" spans="1:11" ht="21" customHeight="1" thickBot="1" x14ac:dyDescent="0.4">
      <c r="A5" s="262"/>
      <c r="B5" s="262"/>
      <c r="C5" s="262"/>
      <c r="D5" s="262"/>
      <c r="E5" s="262"/>
      <c r="F5" s="262"/>
      <c r="G5" s="262"/>
      <c r="H5" s="262"/>
      <c r="I5" s="262"/>
    </row>
    <row r="6" spans="1:11" ht="40" customHeight="1" thickTop="1" x14ac:dyDescent="0.35">
      <c r="A6" s="914" t="s">
        <v>302</v>
      </c>
      <c r="B6" s="917" t="s">
        <v>98</v>
      </c>
      <c r="C6" s="918"/>
      <c r="D6" s="919"/>
      <c r="E6" s="919"/>
      <c r="F6" s="919"/>
      <c r="G6" s="920"/>
      <c r="H6" s="921" t="s">
        <v>97</v>
      </c>
      <c r="I6" s="921"/>
      <c r="J6" s="922"/>
      <c r="K6" s="870"/>
    </row>
    <row r="7" spans="1:11" ht="50.15" customHeight="1" x14ac:dyDescent="0.35">
      <c r="A7" s="915"/>
      <c r="B7" s="923" t="s">
        <v>377</v>
      </c>
      <c r="C7" s="924"/>
      <c r="D7" s="925" t="s">
        <v>378</v>
      </c>
      <c r="E7" s="926"/>
      <c r="F7" s="927" t="s">
        <v>10</v>
      </c>
      <c r="G7" s="928"/>
      <c r="H7" s="772" t="s">
        <v>380</v>
      </c>
      <c r="I7" s="771" t="s">
        <v>381</v>
      </c>
      <c r="J7" s="929" t="s">
        <v>395</v>
      </c>
      <c r="K7" s="930"/>
    </row>
    <row r="8" spans="1:11" ht="34" customHeight="1" thickBot="1" x14ac:dyDescent="0.4">
      <c r="A8" s="916"/>
      <c r="B8" s="770" t="s">
        <v>11</v>
      </c>
      <c r="C8" s="769" t="s">
        <v>96</v>
      </c>
      <c r="D8" s="765" t="s">
        <v>11</v>
      </c>
      <c r="E8" s="768" t="s">
        <v>95</v>
      </c>
      <c r="F8" s="767" t="s">
        <v>18</v>
      </c>
      <c r="G8" s="519" t="s">
        <v>273</v>
      </c>
      <c r="H8" s="766" t="s">
        <v>16</v>
      </c>
      <c r="I8" s="765" t="s">
        <v>16</v>
      </c>
      <c r="J8" s="764" t="s">
        <v>80</v>
      </c>
      <c r="K8" s="518" t="s">
        <v>94</v>
      </c>
    </row>
    <row r="9" spans="1:11" ht="25" customHeight="1" thickTop="1" x14ac:dyDescent="0.35">
      <c r="A9" s="263" t="s">
        <v>93</v>
      </c>
      <c r="B9" s="814">
        <v>24397</v>
      </c>
      <c r="C9" s="514">
        <v>73</v>
      </c>
      <c r="D9" s="818">
        <v>25346</v>
      </c>
      <c r="E9" s="513">
        <v>73.2</v>
      </c>
      <c r="F9" s="808">
        <v>103.9</v>
      </c>
      <c r="G9" s="809">
        <v>100.6</v>
      </c>
      <c r="H9" s="517">
        <v>817</v>
      </c>
      <c r="I9" s="516">
        <v>817.4</v>
      </c>
      <c r="J9" s="515">
        <v>0.4</v>
      </c>
      <c r="K9" s="264">
        <v>0</v>
      </c>
    </row>
    <row r="10" spans="1:11" ht="25" customHeight="1" x14ac:dyDescent="0.35">
      <c r="A10" s="763" t="s">
        <v>92</v>
      </c>
      <c r="B10" s="815">
        <v>29476</v>
      </c>
      <c r="C10" s="514">
        <v>88.2</v>
      </c>
      <c r="D10" s="819">
        <v>30778</v>
      </c>
      <c r="E10" s="513">
        <v>88.9</v>
      </c>
      <c r="F10" s="808">
        <v>104.4</v>
      </c>
      <c r="G10" s="809">
        <v>101.1</v>
      </c>
      <c r="H10" s="762">
        <v>508.4</v>
      </c>
      <c r="I10" s="761">
        <v>466.3</v>
      </c>
      <c r="J10" s="760">
        <v>-42.2</v>
      </c>
      <c r="K10" s="264">
        <v>-8.2999999999999972</v>
      </c>
    </row>
    <row r="11" spans="1:11" ht="25" customHeight="1" x14ac:dyDescent="0.35">
      <c r="A11" s="763" t="s">
        <v>91</v>
      </c>
      <c r="B11" s="815">
        <v>32411</v>
      </c>
      <c r="C11" s="514">
        <v>97</v>
      </c>
      <c r="D11" s="819">
        <v>33610</v>
      </c>
      <c r="E11" s="513">
        <v>97.1</v>
      </c>
      <c r="F11" s="808">
        <v>103.7</v>
      </c>
      <c r="G11" s="809">
        <v>100.4</v>
      </c>
      <c r="H11" s="762">
        <v>444.3</v>
      </c>
      <c r="I11" s="761">
        <v>436.1</v>
      </c>
      <c r="J11" s="760">
        <v>-8.1999999999999993</v>
      </c>
      <c r="K11" s="264">
        <v>-1.7999999999999972</v>
      </c>
    </row>
    <row r="12" spans="1:11" ht="25" customHeight="1" x14ac:dyDescent="0.35">
      <c r="A12" s="763" t="s">
        <v>90</v>
      </c>
      <c r="B12" s="815">
        <v>33428</v>
      </c>
      <c r="C12" s="514">
        <v>100</v>
      </c>
      <c r="D12" s="819">
        <v>34565</v>
      </c>
      <c r="E12" s="513">
        <v>99.9</v>
      </c>
      <c r="F12" s="808">
        <v>103.4</v>
      </c>
      <c r="G12" s="809">
        <v>100.1</v>
      </c>
      <c r="H12" s="762">
        <v>526.1</v>
      </c>
      <c r="I12" s="761">
        <v>512.79999999999995</v>
      </c>
      <c r="J12" s="760">
        <v>-13.2</v>
      </c>
      <c r="K12" s="264">
        <v>-2.5</v>
      </c>
    </row>
    <row r="13" spans="1:11" ht="25" customHeight="1" x14ac:dyDescent="0.35">
      <c r="A13" s="763" t="s">
        <v>89</v>
      </c>
      <c r="B13" s="815">
        <v>36521</v>
      </c>
      <c r="C13" s="514">
        <v>109.3</v>
      </c>
      <c r="D13" s="819">
        <v>37111</v>
      </c>
      <c r="E13" s="513">
        <v>107.2</v>
      </c>
      <c r="F13" s="808">
        <v>101.6</v>
      </c>
      <c r="G13" s="809">
        <v>98.4</v>
      </c>
      <c r="H13" s="762">
        <v>401.1</v>
      </c>
      <c r="I13" s="761">
        <v>392.4</v>
      </c>
      <c r="J13" s="760">
        <v>-8.8000000000000007</v>
      </c>
      <c r="K13" s="264">
        <v>-2.2000000000000028</v>
      </c>
    </row>
    <row r="14" spans="1:11" ht="25" customHeight="1" x14ac:dyDescent="0.35">
      <c r="A14" s="763" t="s">
        <v>88</v>
      </c>
      <c r="B14" s="815">
        <v>37223</v>
      </c>
      <c r="C14" s="514">
        <v>111.4</v>
      </c>
      <c r="D14" s="819">
        <v>38504</v>
      </c>
      <c r="E14" s="513">
        <v>111.2</v>
      </c>
      <c r="F14" s="808">
        <v>103.4</v>
      </c>
      <c r="G14" s="809">
        <v>100.1</v>
      </c>
      <c r="H14" s="762">
        <v>371.8</v>
      </c>
      <c r="I14" s="761">
        <v>356.7</v>
      </c>
      <c r="J14" s="760">
        <v>-15.1</v>
      </c>
      <c r="K14" s="264">
        <v>-4.0999999999999943</v>
      </c>
    </row>
    <row r="15" spans="1:11" ht="25" customHeight="1" thickBot="1" x14ac:dyDescent="0.4">
      <c r="A15" s="759" t="s">
        <v>87</v>
      </c>
      <c r="B15" s="816">
        <v>40518</v>
      </c>
      <c r="C15" s="512">
        <v>121.2</v>
      </c>
      <c r="D15" s="820">
        <v>42092</v>
      </c>
      <c r="E15" s="511">
        <v>121.6</v>
      </c>
      <c r="F15" s="810">
        <v>103.9</v>
      </c>
      <c r="G15" s="811">
        <v>100.6</v>
      </c>
      <c r="H15" s="758">
        <v>1010.8</v>
      </c>
      <c r="I15" s="757">
        <v>995.9</v>
      </c>
      <c r="J15" s="756">
        <v>-14.9</v>
      </c>
      <c r="K15" s="265">
        <v>-1.5</v>
      </c>
    </row>
    <row r="16" spans="1:11" ht="25.5" customHeight="1" thickTop="1" thickBot="1" x14ac:dyDescent="0.4">
      <c r="A16" s="266" t="s">
        <v>6</v>
      </c>
      <c r="B16" s="817">
        <v>33423</v>
      </c>
      <c r="C16" s="510">
        <v>100</v>
      </c>
      <c r="D16" s="821">
        <v>34611</v>
      </c>
      <c r="E16" s="509">
        <v>100</v>
      </c>
      <c r="F16" s="812">
        <v>103.6</v>
      </c>
      <c r="G16" s="813">
        <v>100.3</v>
      </c>
      <c r="H16" s="508">
        <v>4079.6</v>
      </c>
      <c r="I16" s="507">
        <v>3977.6</v>
      </c>
      <c r="J16" s="506">
        <v>-102</v>
      </c>
      <c r="K16" s="267">
        <v>-2.5</v>
      </c>
    </row>
    <row r="17" spans="1:11" ht="9" customHeight="1" thickTop="1" x14ac:dyDescent="0.35">
      <c r="A17" s="505"/>
      <c r="B17" s="504"/>
      <c r="C17" s="504"/>
      <c r="D17" s="504"/>
      <c r="E17" s="504"/>
      <c r="F17" s="502"/>
      <c r="G17" s="503"/>
      <c r="H17" s="503"/>
      <c r="I17" s="503"/>
      <c r="J17" s="502"/>
      <c r="K17" s="501"/>
    </row>
    <row r="18" spans="1:11" ht="15" customHeight="1" x14ac:dyDescent="0.35">
      <c r="A18" s="268" t="s">
        <v>391</v>
      </c>
      <c r="B18" s="262"/>
      <c r="C18" s="262"/>
      <c r="D18" s="262"/>
      <c r="E18" s="262"/>
      <c r="F18" s="262"/>
      <c r="G18" s="262"/>
      <c r="H18" s="262"/>
      <c r="I18" s="262"/>
      <c r="K18" s="269"/>
    </row>
    <row r="19" spans="1:11" ht="9" customHeight="1" x14ac:dyDescent="0.35">
      <c r="A19" s="268"/>
      <c r="B19" s="262"/>
      <c r="C19" s="262"/>
      <c r="D19" s="262"/>
      <c r="E19" s="262"/>
      <c r="F19" s="262"/>
      <c r="G19" s="262"/>
      <c r="H19" s="262"/>
      <c r="I19" s="262"/>
    </row>
    <row r="20" spans="1:11" ht="15" customHeight="1" x14ac:dyDescent="0.35">
      <c r="A20" s="235" t="s">
        <v>15</v>
      </c>
      <c r="B20" s="262"/>
      <c r="C20" s="262"/>
      <c r="D20" s="262"/>
      <c r="E20" s="262"/>
      <c r="F20" s="262"/>
      <c r="G20" s="262"/>
      <c r="H20" s="262"/>
      <c r="I20" s="270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Název</vt:lpstr>
      <vt:lpstr>Obsah</vt:lpstr>
      <vt:lpstr>1</vt:lpstr>
      <vt:lpstr>2</vt:lpstr>
      <vt:lpstr>3</vt:lpstr>
      <vt:lpstr>Graf č. 1</vt:lpstr>
      <vt:lpstr>4</vt:lpstr>
      <vt:lpstr>5</vt:lpstr>
      <vt:lpstr>6</vt:lpstr>
      <vt:lpstr>7</vt:lpstr>
      <vt:lpstr>8</vt:lpstr>
      <vt:lpstr>9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Blahová Alice Bc. (MPSV)</cp:lastModifiedBy>
  <cp:lastPrinted>2021-01-14T21:36:46Z</cp:lastPrinted>
  <dcterms:created xsi:type="dcterms:W3CDTF">2016-12-21T08:03:04Z</dcterms:created>
  <dcterms:modified xsi:type="dcterms:W3CDTF">2021-01-22T09:40:16Z</dcterms:modified>
</cp:coreProperties>
</file>