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55" windowWidth="19440" windowHeight="11895"/>
  </bookViews>
  <sheets>
    <sheet name="Název" sheetId="24" r:id="rId1"/>
    <sheet name="Obsah" sheetId="25" r:id="rId2"/>
    <sheet name="1" sheetId="62" r:id="rId3"/>
    <sheet name="2" sheetId="55" r:id="rId4"/>
    <sheet name="3" sheetId="56" r:id="rId5"/>
    <sheet name="Graf č. 1" sheetId="57" r:id="rId6"/>
    <sheet name="4" sheetId="58" r:id="rId7"/>
    <sheet name="5" sheetId="59" r:id="rId8"/>
    <sheet name="6" sheetId="60" r:id="rId9"/>
    <sheet name="7" sheetId="61" r:id="rId10"/>
    <sheet name="8" sheetId="42" r:id="rId11"/>
    <sheet name="9" sheetId="43" r:id="rId12"/>
    <sheet name="10" sheetId="44" r:id="rId13"/>
    <sheet name="11" sheetId="45" r:id="rId14"/>
    <sheet name="11 dokončení" sheetId="46" r:id="rId15"/>
    <sheet name="12" sheetId="47" r:id="rId16"/>
    <sheet name="13" sheetId="48" r:id="rId17"/>
    <sheet name="14" sheetId="49" r:id="rId18"/>
    <sheet name="15" sheetId="50" r:id="rId19"/>
    <sheet name="16" sheetId="51" r:id="rId20"/>
    <sheet name="17" sheetId="52" r:id="rId21"/>
    <sheet name="18" sheetId="53" r:id="rId22"/>
    <sheet name="19" sheetId="54" r:id="rId23"/>
    <sheet name="20" sheetId="64" r:id="rId24"/>
    <sheet name="21" sheetId="65" r:id="rId25"/>
    <sheet name="22" sheetId="63" r:id="rId26"/>
  </sheets>
  <definedNames>
    <definedName name="_1_0_F" localSheetId="3" hidden="1">#REF!</definedName>
    <definedName name="_1_0_F" localSheetId="24" hidden="1">#REF!</definedName>
    <definedName name="_1_0_F" localSheetId="0" hidden="1">#REF!</definedName>
    <definedName name="_1_0_F" localSheetId="1" hidden="1">#REF!</definedName>
    <definedName name="_1_0_F" hidden="1">#REF!</definedName>
    <definedName name="_10_0_F" localSheetId="2" hidden="1">#REF!</definedName>
    <definedName name="_10_0_F" localSheetId="14" hidden="1">#REF!</definedName>
    <definedName name="_10_0_F" localSheetId="19" hidden="1">#REF!</definedName>
    <definedName name="_10_0_F" localSheetId="3" hidden="1">#REF!</definedName>
    <definedName name="_10_0_F" localSheetId="23" hidden="1">#REF!</definedName>
    <definedName name="_10_0_F" localSheetId="24" hidden="1">#REF!</definedName>
    <definedName name="_10_0_F" localSheetId="25" hidden="1">#REF!</definedName>
    <definedName name="_10_0_F" localSheetId="4" hidden="1">#REF!</definedName>
    <definedName name="_10_0_F" localSheetId="6" hidden="1">#REF!</definedName>
    <definedName name="_10_0_F" localSheetId="8" hidden="1">#REF!</definedName>
    <definedName name="_10_0_F" localSheetId="0" hidden="1">#REF!</definedName>
    <definedName name="_10_0_F" localSheetId="1" hidden="1">#REF!</definedName>
    <definedName name="_10_0_F" hidden="1">#REF!</definedName>
    <definedName name="_1F" localSheetId="2" hidden="1">#REF!</definedName>
    <definedName name="_1F" localSheetId="12" hidden="1">#REF!</definedName>
    <definedName name="_1F" localSheetId="14" hidden="1">#REF!</definedName>
    <definedName name="_1F" localSheetId="19" hidden="1">#REF!</definedName>
    <definedName name="_1F" localSheetId="3" hidden="1">#REF!</definedName>
    <definedName name="_1F" localSheetId="23" hidden="1">#REF!</definedName>
    <definedName name="_1F" localSheetId="24" hidden="1">#REF!</definedName>
    <definedName name="_1F" localSheetId="25" hidden="1">#REF!</definedName>
    <definedName name="_1F" localSheetId="4" hidden="1">#REF!</definedName>
    <definedName name="_1F" localSheetId="6" hidden="1">#REF!</definedName>
    <definedName name="_1F" localSheetId="8" hidden="1">#REF!</definedName>
    <definedName name="_1F" localSheetId="10" hidden="1">#REF!</definedName>
    <definedName name="_1F" localSheetId="0" hidden="1">#REF!</definedName>
    <definedName name="_1F" localSheetId="1" hidden="1">#REF!</definedName>
    <definedName name="_1F" hidden="1">#REF!</definedName>
    <definedName name="_2_0_F" localSheetId="2" hidden="1">#REF!</definedName>
    <definedName name="_2_0_F" localSheetId="12" hidden="1">#REF!</definedName>
    <definedName name="_2_0_F" localSheetId="14" hidden="1">#REF!</definedName>
    <definedName name="_2_0_F" localSheetId="19" hidden="1">#REF!</definedName>
    <definedName name="_2_0_F" localSheetId="3" hidden="1">#REF!</definedName>
    <definedName name="_2_0_F" localSheetId="23" hidden="1">#REF!</definedName>
    <definedName name="_2_0_F" localSheetId="24" hidden="1">#REF!</definedName>
    <definedName name="_2_0_F" localSheetId="25" hidden="1">#REF!</definedName>
    <definedName name="_2_0_F" localSheetId="4" hidden="1">#REF!</definedName>
    <definedName name="_2_0_F" localSheetId="6" hidden="1">#REF!</definedName>
    <definedName name="_2_0_F" localSheetId="8" hidden="1">#REF!</definedName>
    <definedName name="_2_0_F" localSheetId="10" hidden="1">#REF!</definedName>
    <definedName name="_2_0_F" localSheetId="0" hidden="1">#REF!</definedName>
    <definedName name="_2_0_F" localSheetId="1" hidden="1">#REF!</definedName>
    <definedName name="_2_0_F" hidden="1">#REF!</definedName>
    <definedName name="_3_0_F" localSheetId="2" hidden="1">#REF!</definedName>
    <definedName name="_3_0_F" localSheetId="12" hidden="1">#REF!</definedName>
    <definedName name="_3_0_F" localSheetId="14" hidden="1">#REF!</definedName>
    <definedName name="_3_0_F" localSheetId="19" hidden="1">#REF!</definedName>
    <definedName name="_3_0_F" localSheetId="3" hidden="1">#REF!</definedName>
    <definedName name="_3_0_F" localSheetId="23" hidden="1">#REF!</definedName>
    <definedName name="_3_0_F" localSheetId="24" hidden="1">#REF!</definedName>
    <definedName name="_3_0_F" localSheetId="25" hidden="1">#REF!</definedName>
    <definedName name="_3_0_F" localSheetId="4" hidden="1">#REF!</definedName>
    <definedName name="_3_0_F" localSheetId="6" hidden="1">#REF!</definedName>
    <definedName name="_3_0_F" localSheetId="8" hidden="1">#REF!</definedName>
    <definedName name="_3_0_F" localSheetId="10" hidden="1">#REF!</definedName>
    <definedName name="_3_0_F" localSheetId="0" hidden="1">#REF!</definedName>
    <definedName name="_3_0_F" localSheetId="1" hidden="1">#REF!</definedName>
    <definedName name="_3_0_F" hidden="1">#REF!</definedName>
    <definedName name="_3F" localSheetId="2" hidden="1">#REF!</definedName>
    <definedName name="_3F" localSheetId="12" hidden="1">#REF!</definedName>
    <definedName name="_3F" localSheetId="14" hidden="1">#REF!</definedName>
    <definedName name="_3F" localSheetId="19" hidden="1">#REF!</definedName>
    <definedName name="_3F" localSheetId="3" hidden="1">#REF!</definedName>
    <definedName name="_3F" localSheetId="23" hidden="1">#REF!</definedName>
    <definedName name="_3F" localSheetId="24" hidden="1">#REF!</definedName>
    <definedName name="_3F" localSheetId="25" hidden="1">#REF!</definedName>
    <definedName name="_3F" localSheetId="4" hidden="1">#REF!</definedName>
    <definedName name="_3F" localSheetId="6" hidden="1">#REF!</definedName>
    <definedName name="_3F" localSheetId="8" hidden="1">#REF!</definedName>
    <definedName name="_3F" localSheetId="10" hidden="1">#REF!</definedName>
    <definedName name="_3F" localSheetId="0" hidden="1">#REF!</definedName>
    <definedName name="_3F" localSheetId="1" hidden="1">#REF!</definedName>
    <definedName name="_3F" hidden="1">#REF!</definedName>
    <definedName name="_4_0_F" localSheetId="2" hidden="1">#REF!</definedName>
    <definedName name="_4_0_F" localSheetId="12" hidden="1">#REF!</definedName>
    <definedName name="_4_0_F" localSheetId="14" hidden="1">#REF!</definedName>
    <definedName name="_4_0_F" localSheetId="19" hidden="1">#REF!</definedName>
    <definedName name="_4_0_F" localSheetId="3" hidden="1">#REF!</definedName>
    <definedName name="_4_0_F" localSheetId="23" hidden="1">#REF!</definedName>
    <definedName name="_4_0_F" localSheetId="24" hidden="1">#REF!</definedName>
    <definedName name="_4_0_F" localSheetId="25" hidden="1">#REF!</definedName>
    <definedName name="_4_0_F" localSheetId="4" hidden="1">#REF!</definedName>
    <definedName name="_4_0_F" localSheetId="6" hidden="1">#REF!</definedName>
    <definedName name="_4_0_F" localSheetId="8" hidden="1">#REF!</definedName>
    <definedName name="_4_0_F" localSheetId="10" hidden="1">#REF!</definedName>
    <definedName name="_4_0_F" localSheetId="0" hidden="1">#REF!</definedName>
    <definedName name="_4_0_F" localSheetId="1" hidden="1">#REF!</definedName>
    <definedName name="_4_0_F" hidden="1">#REF!</definedName>
    <definedName name="_6F" localSheetId="2" hidden="1">#REF!</definedName>
    <definedName name="_6F" localSheetId="12" hidden="1">#REF!</definedName>
    <definedName name="_6F" localSheetId="14" hidden="1">#REF!</definedName>
    <definedName name="_6F" localSheetId="19" hidden="1">#REF!</definedName>
    <definedName name="_6F" localSheetId="3" hidden="1">#REF!</definedName>
    <definedName name="_6F" localSheetId="23" hidden="1">#REF!</definedName>
    <definedName name="_6F" localSheetId="24" hidden="1">#REF!</definedName>
    <definedName name="_6F" localSheetId="25" hidden="1">#REF!</definedName>
    <definedName name="_6F" localSheetId="4" hidden="1">#REF!</definedName>
    <definedName name="_6F" localSheetId="6" hidden="1">#REF!</definedName>
    <definedName name="_6F" localSheetId="8" hidden="1">#REF!</definedName>
    <definedName name="_6F" localSheetId="10" hidden="1">#REF!</definedName>
    <definedName name="_6F" localSheetId="0" hidden="1">#REF!</definedName>
    <definedName name="_6F" localSheetId="1" hidden="1">#REF!</definedName>
    <definedName name="_6F" hidden="1">#REF!</definedName>
    <definedName name="_7_0_F" localSheetId="2" hidden="1">#REF!</definedName>
    <definedName name="_7_0_F" localSheetId="14" hidden="1">#REF!</definedName>
    <definedName name="_7_0_F" localSheetId="3" hidden="1">#REF!</definedName>
    <definedName name="_7_0_F" localSheetId="24" hidden="1">#REF!</definedName>
    <definedName name="_7_0_F" localSheetId="25" hidden="1">#REF!</definedName>
    <definedName name="_7_0_F" localSheetId="4" hidden="1">#REF!</definedName>
    <definedName name="_7_0_F" localSheetId="6" hidden="1">#REF!</definedName>
    <definedName name="_7_0_F" localSheetId="8" hidden="1">#REF!</definedName>
    <definedName name="_7_0_F" localSheetId="0" hidden="1">#REF!</definedName>
    <definedName name="_7_0_F" localSheetId="1" hidden="1">#REF!</definedName>
    <definedName name="_7_0_F" hidden="1">#REF!</definedName>
    <definedName name="_7F" localSheetId="2" hidden="1">#REF!</definedName>
    <definedName name="_7F" localSheetId="14" hidden="1">#REF!</definedName>
    <definedName name="_7F" localSheetId="19" hidden="1">#REF!</definedName>
    <definedName name="_7F" localSheetId="3" hidden="1">#REF!</definedName>
    <definedName name="_7F" localSheetId="23" hidden="1">#REF!</definedName>
    <definedName name="_7F" localSheetId="24" hidden="1">#REF!</definedName>
    <definedName name="_7F" localSheetId="25" hidden="1">#REF!</definedName>
    <definedName name="_7F" localSheetId="4" hidden="1">#REF!</definedName>
    <definedName name="_7F" localSheetId="6" hidden="1">#REF!</definedName>
    <definedName name="_7F" localSheetId="8" hidden="1">#REF!</definedName>
    <definedName name="_7F" localSheetId="0" hidden="1">#REF!</definedName>
    <definedName name="_7F" localSheetId="1" hidden="1">#REF!</definedName>
    <definedName name="_7F" hidden="1">#REF!</definedName>
    <definedName name="_8_0_F" localSheetId="2" hidden="1">#REF!</definedName>
    <definedName name="alice" localSheetId="14" hidden="1">#REF!</definedName>
    <definedName name="alice" localSheetId="3" hidden="1">#REF!</definedName>
    <definedName name="alice" localSheetId="24" hidden="1">#REF!</definedName>
    <definedName name="alice" localSheetId="6" hidden="1">#REF!</definedName>
    <definedName name="alice" localSheetId="0" hidden="1">#REF!</definedName>
    <definedName name="alice" localSheetId="1" hidden="1">#REF!</definedName>
    <definedName name="alice" hidden="1">#REF!</definedName>
    <definedName name="kl" localSheetId="2" hidden="1">#REF!</definedName>
    <definedName name="kl" localSheetId="12" hidden="1">#REF!</definedName>
    <definedName name="kl" localSheetId="14" hidden="1">#REF!</definedName>
    <definedName name="kl" localSheetId="19" hidden="1">#REF!</definedName>
    <definedName name="kl" localSheetId="3" hidden="1">#REF!</definedName>
    <definedName name="kl" localSheetId="23" hidden="1">#REF!</definedName>
    <definedName name="kl" localSheetId="24" hidden="1">#REF!</definedName>
    <definedName name="kl" localSheetId="25" hidden="1">#REF!</definedName>
    <definedName name="kl" localSheetId="4" hidden="1">#REF!</definedName>
    <definedName name="kl" localSheetId="6" hidden="1">#REF!</definedName>
    <definedName name="kl" localSheetId="8" hidden="1">#REF!</definedName>
    <definedName name="kl" localSheetId="10" hidden="1">#REF!</definedName>
    <definedName name="kl" localSheetId="0" hidden="1">#REF!</definedName>
    <definedName name="kl" localSheetId="1" hidden="1">#REF!</definedName>
    <definedName name="kl" hidden="1">#REF!</definedName>
  </definedNames>
  <calcPr calcId="145621" calcMode="manual"/>
</workbook>
</file>

<file path=xl/calcChain.xml><?xml version="1.0" encoding="utf-8"?>
<calcChain xmlns="http://schemas.openxmlformats.org/spreadsheetml/2006/main">
  <c r="J24" i="54" l="1"/>
  <c r="G24" i="54"/>
  <c r="C24" i="54"/>
  <c r="D24" i="54" s="1"/>
  <c r="J23" i="54"/>
  <c r="G23" i="54"/>
  <c r="C23" i="54"/>
  <c r="D23" i="54" s="1"/>
  <c r="B23" i="54"/>
  <c r="J22" i="54"/>
  <c r="G22" i="54"/>
  <c r="D22" i="54"/>
  <c r="C22" i="54"/>
  <c r="B22" i="54"/>
  <c r="J21" i="54"/>
  <c r="G21" i="54"/>
  <c r="C21" i="54"/>
  <c r="D21" i="54" s="1"/>
  <c r="B21" i="54"/>
  <c r="J20" i="54"/>
  <c r="G20" i="54"/>
  <c r="C20" i="54"/>
  <c r="B20" i="54"/>
  <c r="D20" i="54" s="1"/>
  <c r="J19" i="54"/>
  <c r="G19" i="54"/>
  <c r="C19" i="54"/>
  <c r="D19" i="54" s="1"/>
  <c r="B19" i="54"/>
  <c r="J18" i="54"/>
  <c r="G18" i="54"/>
  <c r="D18" i="54"/>
  <c r="C18" i="54"/>
  <c r="B18" i="54"/>
  <c r="J17" i="54"/>
  <c r="G17" i="54"/>
  <c r="C17" i="54"/>
  <c r="D17" i="54" s="1"/>
  <c r="B17" i="54"/>
  <c r="J16" i="54"/>
  <c r="G16" i="54"/>
  <c r="C16" i="54"/>
  <c r="B16" i="54"/>
  <c r="D16" i="54" s="1"/>
  <c r="J15" i="54"/>
  <c r="G15" i="54"/>
  <c r="C15" i="54"/>
  <c r="D15" i="54" s="1"/>
  <c r="B15" i="54"/>
  <c r="J14" i="54"/>
  <c r="G14" i="54"/>
  <c r="D14" i="54"/>
  <c r="C14" i="54"/>
  <c r="B14" i="54"/>
  <c r="J13" i="54"/>
  <c r="G13" i="54"/>
  <c r="C13" i="54"/>
  <c r="D13" i="54" s="1"/>
  <c r="B13" i="54"/>
  <c r="J12" i="54"/>
  <c r="G12" i="54"/>
  <c r="C12" i="54"/>
  <c r="B12" i="54"/>
  <c r="D12" i="54" s="1"/>
  <c r="J11" i="54"/>
  <c r="G11" i="54"/>
  <c r="C11" i="54"/>
  <c r="D11" i="54" s="1"/>
  <c r="B11" i="54"/>
  <c r="J10" i="54"/>
  <c r="G10" i="54"/>
  <c r="D10" i="54"/>
  <c r="C10" i="54"/>
  <c r="B10" i="54"/>
  <c r="M23" i="53"/>
  <c r="J23" i="53"/>
  <c r="G23" i="53"/>
  <c r="D23" i="53"/>
  <c r="M22" i="53"/>
  <c r="J22" i="53"/>
  <c r="G22" i="53"/>
  <c r="C22" i="53"/>
  <c r="D22" i="53" s="1"/>
  <c r="B22" i="53"/>
  <c r="M21" i="53"/>
  <c r="J21" i="53"/>
  <c r="G21" i="53"/>
  <c r="C21" i="53"/>
  <c r="D21" i="53" s="1"/>
  <c r="B21" i="53"/>
  <c r="M20" i="53"/>
  <c r="J20" i="53"/>
  <c r="G20" i="53"/>
  <c r="C20" i="53"/>
  <c r="D20" i="53" s="1"/>
  <c r="B20" i="53"/>
  <c r="M19" i="53"/>
  <c r="J19" i="53"/>
  <c r="G19" i="53"/>
  <c r="C19" i="53"/>
  <c r="D19" i="53" s="1"/>
  <c r="B19" i="53"/>
  <c r="M18" i="53"/>
  <c r="J18" i="53"/>
  <c r="G18" i="53"/>
  <c r="C18" i="53"/>
  <c r="D18" i="53" s="1"/>
  <c r="B18" i="53"/>
  <c r="M17" i="53"/>
  <c r="J17" i="53"/>
  <c r="G17" i="53"/>
  <c r="C17" i="53"/>
  <c r="D17" i="53" s="1"/>
  <c r="B17" i="53"/>
  <c r="M16" i="53"/>
  <c r="J16" i="53"/>
  <c r="G16" i="53"/>
  <c r="C16" i="53"/>
  <c r="D16" i="53" s="1"/>
  <c r="B16" i="53"/>
  <c r="M15" i="53"/>
  <c r="J15" i="53"/>
  <c r="G15" i="53"/>
  <c r="C15" i="53"/>
  <c r="D15" i="53" s="1"/>
  <c r="B15" i="53"/>
  <c r="M14" i="53"/>
  <c r="J14" i="53"/>
  <c r="G14" i="53"/>
  <c r="C14" i="53"/>
  <c r="D14" i="53" s="1"/>
  <c r="B14" i="53"/>
  <c r="M13" i="53"/>
  <c r="J13" i="53"/>
  <c r="G13" i="53"/>
  <c r="C13" i="53"/>
  <c r="D13" i="53" s="1"/>
  <c r="B13" i="53"/>
  <c r="M12" i="53"/>
  <c r="J12" i="53"/>
  <c r="G12" i="53"/>
  <c r="C12" i="53"/>
  <c r="D12" i="53" s="1"/>
  <c r="B12" i="53"/>
  <c r="M11" i="53"/>
  <c r="J11" i="53"/>
  <c r="G11" i="53"/>
  <c r="C11" i="53"/>
  <c r="D11" i="53" s="1"/>
  <c r="B11" i="53"/>
  <c r="M10" i="53"/>
  <c r="J10" i="53"/>
  <c r="G10" i="53"/>
  <c r="C10" i="53"/>
  <c r="D10" i="53" s="1"/>
  <c r="B10" i="53"/>
  <c r="M9" i="53"/>
  <c r="J9" i="53"/>
  <c r="G9" i="53"/>
  <c r="C9" i="53"/>
  <c r="D9" i="53" s="1"/>
  <c r="B9" i="53"/>
  <c r="G10" i="52"/>
  <c r="F10" i="52"/>
  <c r="E10" i="52"/>
  <c r="D10" i="52"/>
  <c r="G9" i="52"/>
  <c r="F9" i="52"/>
  <c r="E9" i="52"/>
  <c r="D9" i="52"/>
  <c r="G8" i="52"/>
  <c r="F8" i="52"/>
  <c r="E8" i="52"/>
  <c r="E7" i="52" s="1"/>
  <c r="D8" i="52"/>
  <c r="D7" i="52" s="1"/>
  <c r="G7" i="52"/>
  <c r="F7" i="52"/>
  <c r="H23" i="51"/>
  <c r="H22" i="51"/>
  <c r="H21" i="51"/>
  <c r="H20" i="51"/>
  <c r="H19" i="51"/>
  <c r="H18" i="51"/>
  <c r="H17" i="51"/>
  <c r="H16" i="51"/>
  <c r="H15" i="51"/>
  <c r="H14" i="51"/>
  <c r="H13" i="51"/>
  <c r="H12" i="51"/>
  <c r="H11" i="51"/>
  <c r="H10" i="51"/>
  <c r="H9" i="51"/>
  <c r="D22" i="50"/>
  <c r="E22" i="50" s="1"/>
  <c r="D21" i="50"/>
  <c r="E21" i="50" s="1"/>
  <c r="D20" i="50"/>
  <c r="E20" i="50" s="1"/>
  <c r="D19" i="50"/>
  <c r="E19" i="50" s="1"/>
  <c r="D18" i="50"/>
  <c r="E18" i="50" s="1"/>
  <c r="D17" i="50"/>
  <c r="E17" i="50" s="1"/>
  <c r="D16" i="50"/>
  <c r="E16" i="50" s="1"/>
  <c r="D15" i="50"/>
  <c r="E15" i="50" s="1"/>
  <c r="D14" i="50"/>
  <c r="E14" i="50" s="1"/>
  <c r="D13" i="50"/>
  <c r="E13" i="50" s="1"/>
  <c r="D12" i="50"/>
  <c r="E12" i="50" s="1"/>
  <c r="D11" i="50"/>
  <c r="E11" i="50" s="1"/>
  <c r="D10" i="50"/>
  <c r="E10" i="50" s="1"/>
  <c r="D9" i="50"/>
  <c r="E9" i="50" s="1"/>
  <c r="D8" i="50"/>
  <c r="E8" i="50" s="1"/>
  <c r="E13" i="49"/>
  <c r="E12" i="49"/>
  <c r="D12" i="49"/>
  <c r="F11" i="49"/>
  <c r="G11" i="49" s="1"/>
  <c r="E11" i="49"/>
  <c r="D11" i="49"/>
  <c r="F10" i="49"/>
  <c r="G10" i="49" s="1"/>
  <c r="E10" i="49"/>
  <c r="D10" i="49"/>
  <c r="F9" i="49"/>
  <c r="G9" i="49" s="1"/>
  <c r="E9" i="49"/>
  <c r="D9" i="49"/>
  <c r="F8" i="49"/>
  <c r="G8" i="49" s="1"/>
  <c r="F7" i="49"/>
  <c r="G7" i="49" s="1"/>
  <c r="D23" i="48"/>
  <c r="D22" i="48"/>
  <c r="D21" i="48"/>
  <c r="D20" i="48"/>
  <c r="D19" i="48"/>
  <c r="D18" i="48"/>
  <c r="D17" i="48"/>
  <c r="D16" i="48"/>
  <c r="D15" i="48"/>
  <c r="D14" i="48"/>
  <c r="D13" i="48"/>
  <c r="D12" i="48"/>
  <c r="D11" i="48"/>
  <c r="D10" i="48"/>
  <c r="D9" i="48"/>
  <c r="P24" i="47"/>
  <c r="M24" i="47"/>
  <c r="L24" i="47"/>
  <c r="J24" i="47"/>
  <c r="G24" i="47"/>
  <c r="D24" i="47"/>
  <c r="P23" i="47"/>
  <c r="M23" i="47"/>
  <c r="J23" i="47"/>
  <c r="G23" i="47"/>
  <c r="D23" i="47"/>
  <c r="P22" i="47"/>
  <c r="M22" i="47"/>
  <c r="J22" i="47"/>
  <c r="G22" i="47"/>
  <c r="D22" i="47"/>
  <c r="P21" i="47"/>
  <c r="M21" i="47"/>
  <c r="J21" i="47"/>
  <c r="G21" i="47"/>
  <c r="D21" i="47"/>
  <c r="P20" i="47"/>
  <c r="M20" i="47"/>
  <c r="J20" i="47"/>
  <c r="G20" i="47"/>
  <c r="D20" i="47"/>
  <c r="P19" i="47"/>
  <c r="M19" i="47"/>
  <c r="J19" i="47"/>
  <c r="G19" i="47"/>
  <c r="D19" i="47"/>
  <c r="P18" i="47"/>
  <c r="M18" i="47"/>
  <c r="J18" i="47"/>
  <c r="G18" i="47"/>
  <c r="D18" i="47"/>
  <c r="P17" i="47"/>
  <c r="M17" i="47"/>
  <c r="J17" i="47"/>
  <c r="G17" i="47"/>
  <c r="D17" i="47"/>
  <c r="P16" i="47"/>
  <c r="M16" i="47"/>
  <c r="J16" i="47"/>
  <c r="G16" i="47"/>
  <c r="D16" i="47"/>
  <c r="P15" i="47"/>
  <c r="M15" i="47"/>
  <c r="J15" i="47"/>
  <c r="G15" i="47"/>
  <c r="D15" i="47"/>
  <c r="P14" i="47"/>
  <c r="M14" i="47"/>
  <c r="J14" i="47"/>
  <c r="G14" i="47"/>
  <c r="D14" i="47"/>
  <c r="P13" i="47"/>
  <c r="M13" i="47"/>
  <c r="J13" i="47"/>
  <c r="G13" i="47"/>
  <c r="D13" i="47"/>
  <c r="P12" i="47"/>
  <c r="M12" i="47"/>
  <c r="J12" i="47"/>
  <c r="G12" i="47"/>
  <c r="D12" i="47"/>
  <c r="P11" i="47"/>
  <c r="M11" i="47"/>
  <c r="J11" i="47"/>
  <c r="G11" i="47"/>
  <c r="D11" i="47"/>
  <c r="P10" i="47"/>
  <c r="M10" i="47"/>
  <c r="J10" i="47"/>
  <c r="G10" i="47"/>
  <c r="D10" i="47"/>
  <c r="J23" i="46"/>
  <c r="G23" i="46"/>
  <c r="D23" i="46"/>
  <c r="J22" i="46"/>
  <c r="G22" i="46"/>
  <c r="D22" i="46"/>
  <c r="J21" i="46"/>
  <c r="G21" i="46"/>
  <c r="D21" i="46"/>
  <c r="J20" i="46"/>
  <c r="G20" i="46"/>
  <c r="D20" i="46"/>
  <c r="J19" i="46"/>
  <c r="G19" i="46"/>
  <c r="D19" i="46"/>
  <c r="J18" i="46"/>
  <c r="G18" i="46"/>
  <c r="D18" i="46"/>
  <c r="J17" i="46"/>
  <c r="G17" i="46"/>
  <c r="D17" i="46"/>
  <c r="J16" i="46"/>
  <c r="G16" i="46"/>
  <c r="D16" i="46"/>
  <c r="J15" i="46"/>
  <c r="G15" i="46"/>
  <c r="D15" i="46"/>
  <c r="J14" i="46"/>
  <c r="G14" i="46"/>
  <c r="D14" i="46"/>
  <c r="J13" i="46"/>
  <c r="G13" i="46"/>
  <c r="D13" i="46"/>
  <c r="J12" i="46"/>
  <c r="G12" i="46"/>
  <c r="D12" i="46"/>
  <c r="J11" i="46"/>
  <c r="G11" i="46"/>
  <c r="D11" i="46"/>
  <c r="J10" i="46"/>
  <c r="G10" i="46"/>
  <c r="D10" i="46"/>
  <c r="J9" i="46"/>
  <c r="G9" i="46"/>
  <c r="D9" i="46"/>
  <c r="J23" i="45"/>
  <c r="G23" i="45"/>
  <c r="D23" i="45"/>
  <c r="J22" i="45"/>
  <c r="G22" i="45"/>
  <c r="D22" i="45"/>
  <c r="J21" i="45"/>
  <c r="G21" i="45"/>
  <c r="D21" i="45"/>
  <c r="J20" i="45"/>
  <c r="G20" i="45"/>
  <c r="D20" i="45"/>
  <c r="J19" i="45"/>
  <c r="G19" i="45"/>
  <c r="D19" i="45"/>
  <c r="J18" i="45"/>
  <c r="G18" i="45"/>
  <c r="D18" i="45"/>
  <c r="J17" i="45"/>
  <c r="G17" i="45"/>
  <c r="D17" i="45"/>
  <c r="J16" i="45"/>
  <c r="G16" i="45"/>
  <c r="D16" i="45"/>
  <c r="J15" i="45"/>
  <c r="G15" i="45"/>
  <c r="D15" i="45"/>
  <c r="J14" i="45"/>
  <c r="G14" i="45"/>
  <c r="D14" i="45"/>
  <c r="J13" i="45"/>
  <c r="G13" i="45"/>
  <c r="D13" i="45"/>
  <c r="J12" i="45"/>
  <c r="G12" i="45"/>
  <c r="D12" i="45"/>
  <c r="J11" i="45"/>
  <c r="G11" i="45"/>
  <c r="D11" i="45"/>
  <c r="J10" i="45"/>
  <c r="G10" i="45"/>
  <c r="D10" i="45"/>
  <c r="J9" i="45"/>
  <c r="G9" i="45"/>
  <c r="D9" i="45"/>
  <c r="F14" i="44"/>
  <c r="G14" i="44" s="1"/>
  <c r="E14" i="44"/>
  <c r="D14" i="44"/>
  <c r="F13" i="44"/>
  <c r="G13" i="44" s="1"/>
  <c r="E13" i="44"/>
  <c r="D13" i="44"/>
  <c r="F12" i="44"/>
  <c r="G12" i="44" s="1"/>
  <c r="E12" i="44"/>
  <c r="D12" i="44"/>
  <c r="F11" i="44"/>
  <c r="G11" i="44" s="1"/>
  <c r="E11" i="44"/>
  <c r="D11" i="44"/>
  <c r="F10" i="44"/>
  <c r="G10" i="44" s="1"/>
  <c r="D10" i="44"/>
  <c r="F9" i="44"/>
  <c r="G9" i="44" s="1"/>
  <c r="E9" i="44"/>
  <c r="D9" i="44"/>
  <c r="F8" i="44"/>
  <c r="G8" i="44" s="1"/>
  <c r="D9" i="43"/>
  <c r="C14" i="42"/>
  <c r="F14" i="42" s="1"/>
  <c r="G14" i="42" s="1"/>
  <c r="G13" i="42"/>
  <c r="F13" i="42"/>
  <c r="E13" i="42"/>
  <c r="D13" i="42"/>
  <c r="G12" i="42"/>
  <c r="F12" i="42"/>
  <c r="E12" i="42"/>
  <c r="D12" i="42"/>
  <c r="G11" i="42"/>
  <c r="F11" i="42"/>
  <c r="E11" i="42"/>
  <c r="D11" i="42"/>
  <c r="G10" i="42"/>
  <c r="F10" i="42"/>
  <c r="E10" i="42"/>
  <c r="D10" i="42"/>
  <c r="G9" i="42"/>
  <c r="F9" i="42"/>
  <c r="E9" i="42"/>
  <c r="D9" i="42"/>
  <c r="G8" i="42"/>
  <c r="F8" i="42"/>
  <c r="E8" i="42"/>
  <c r="D8" i="42"/>
  <c r="G7" i="42"/>
  <c r="F7" i="42"/>
  <c r="D7" i="42"/>
  <c r="D14" i="42" s="1"/>
</calcChain>
</file>

<file path=xl/sharedStrings.xml><?xml version="1.0" encoding="utf-8"?>
<sst xmlns="http://schemas.openxmlformats.org/spreadsheetml/2006/main" count="799" uniqueCount="418">
  <si>
    <t>Sociální příjmy obyvatelstva</t>
  </si>
  <si>
    <t>Meziroční index v %</t>
  </si>
  <si>
    <t>nominální</t>
  </si>
  <si>
    <t>Dávky pomoci v hmotné nouzi</t>
  </si>
  <si>
    <t>Výdaje na dávky státní sociální podpory a dávky pěstounské péče</t>
  </si>
  <si>
    <t>Kraj</t>
  </si>
  <si>
    <t>Celkem</t>
  </si>
  <si>
    <t>Hl. m. Praha</t>
  </si>
  <si>
    <t>Vysočina</t>
  </si>
  <si>
    <t>z toho:</t>
  </si>
  <si>
    <t>meziroční index
v %</t>
  </si>
  <si>
    <t>v Kč</t>
  </si>
  <si>
    <t>Výdaje na dávky nemocenského pojištění</t>
  </si>
  <si>
    <t>v %</t>
  </si>
  <si>
    <t xml:space="preserve"> </t>
  </si>
  <si>
    <t>Zpracováno z údajů ČSÚ</t>
  </si>
  <si>
    <t>v tis.</t>
  </si>
  <si>
    <t>Průměrný počet zaměstnanců</t>
  </si>
  <si>
    <t>nominální mzdy</t>
  </si>
  <si>
    <t>Meziroční index</t>
  </si>
  <si>
    <t>Ukazatel</t>
  </si>
  <si>
    <t>(na přepočtené počty zaměstnanců)</t>
  </si>
  <si>
    <t>Tabulka č. 2</t>
  </si>
  <si>
    <t xml:space="preserve">Národní hospodářství </t>
  </si>
  <si>
    <t>Relace k průměru v %</t>
  </si>
  <si>
    <t xml:space="preserve"> Průměrná měsíční nominální mzda zaměstnanců malých firem</t>
  </si>
  <si>
    <t>Tabulka č. 3</t>
  </si>
  <si>
    <t>Graf č. 1</t>
  </si>
  <si>
    <t xml:space="preserve">komunální </t>
  </si>
  <si>
    <t>státní</t>
  </si>
  <si>
    <t>z toho typ. hospod.:</t>
  </si>
  <si>
    <t>činnosti knihoven, muzeí apod.</t>
  </si>
  <si>
    <t>tvůrčí, umělecké a zábavní činnosti</t>
  </si>
  <si>
    <t>Kulturní, zábavní a sportovní činnosti</t>
  </si>
  <si>
    <t>komunální</t>
  </si>
  <si>
    <t>sociální péče</t>
  </si>
  <si>
    <t>soukromý</t>
  </si>
  <si>
    <t>zdravotní péče</t>
  </si>
  <si>
    <t xml:space="preserve">z toho: </t>
  </si>
  <si>
    <t>Zdravotní, sociální péče</t>
  </si>
  <si>
    <t>Vzdělávání</t>
  </si>
  <si>
    <t>činnosti pro společnost</t>
  </si>
  <si>
    <t>veřejná správa</t>
  </si>
  <si>
    <t>Veřejná správa, obrana, sociální zabezpečení</t>
  </si>
  <si>
    <t>Průměrná hrubá měsíční
nominální mzda v Kč</t>
  </si>
  <si>
    <t>Průměrná měsíční nominální mzda v hlavních odvětvích "veřejné služby a správy"</t>
  </si>
  <si>
    <t xml:space="preserve"> Tabulka č. 4</t>
  </si>
  <si>
    <t>Ostatní činnosti</t>
  </si>
  <si>
    <t>S</t>
  </si>
  <si>
    <t>R</t>
  </si>
  <si>
    <t>Zdravotní a sociální péče</t>
  </si>
  <si>
    <t>Q</t>
  </si>
  <si>
    <t>P</t>
  </si>
  <si>
    <t>Veřejná správa a obrana; povinné sociální zabezpečení</t>
  </si>
  <si>
    <t>O</t>
  </si>
  <si>
    <t>N</t>
  </si>
  <si>
    <t>Profesní, vědecké
a technické činnosti</t>
  </si>
  <si>
    <t>M</t>
  </si>
  <si>
    <t>Činnosti v oblasti nemovitostí</t>
  </si>
  <si>
    <t>L</t>
  </si>
  <si>
    <t>Peněžnictví a pojišťovnictví</t>
  </si>
  <si>
    <t>K</t>
  </si>
  <si>
    <t>J</t>
  </si>
  <si>
    <t>Ubytování, stravování
a pohostinství</t>
  </si>
  <si>
    <t>I</t>
  </si>
  <si>
    <t>Doprava a skladování</t>
  </si>
  <si>
    <t>H</t>
  </si>
  <si>
    <t>Velkoobchod a maloobchod; opravy a údržba motorových vozidel</t>
  </si>
  <si>
    <t>G</t>
  </si>
  <si>
    <t>Stavebnictví</t>
  </si>
  <si>
    <t>F</t>
  </si>
  <si>
    <t>Zásobování vodou; činnosti související s odpadními vodami, odpady a sanacemi</t>
  </si>
  <si>
    <t>E</t>
  </si>
  <si>
    <t>Výroba a rozvod elektřiny, plynu, tepla a klimatizovaného vzduchu</t>
  </si>
  <si>
    <t>D</t>
  </si>
  <si>
    <t>Zpracovatelský průmysl</t>
  </si>
  <si>
    <t>C</t>
  </si>
  <si>
    <t>Těžba a dobývání</t>
  </si>
  <si>
    <t>B</t>
  </si>
  <si>
    <t>A</t>
  </si>
  <si>
    <t>Česká republika celkem</t>
  </si>
  <si>
    <t>v  tis.</t>
  </si>
  <si>
    <t xml:space="preserve">v tis. </t>
  </si>
  <si>
    <t>nominálně</t>
  </si>
  <si>
    <t>Průměrný evidenční počet zaměstnanců 
přepočtený na plně zaměstnané</t>
  </si>
  <si>
    <t>Průměrná hrubá měsíční
nominální mzda
na přepočtené počty zaměstnanců</t>
  </si>
  <si>
    <t>Průměrná měsíční nominální mzda podle odvětví – sekcí CZ-NACE</t>
  </si>
  <si>
    <t>Tabulka č. 5</t>
  </si>
  <si>
    <t>1 000 a více zaměstnanců</t>
  </si>
  <si>
    <t>500 - 999 zaměstnanců</t>
  </si>
  <si>
    <t>250 - 499 zaměstnanců</t>
  </si>
  <si>
    <t>100 - 249 zaměstnanců</t>
  </si>
  <si>
    <t>50 - 99 zaměstnanců</t>
  </si>
  <si>
    <t>20 - 49 zaměstnanců</t>
  </si>
  <si>
    <t>0 - 19 zaměstnanců</t>
  </si>
  <si>
    <t xml:space="preserve">  v %</t>
  </si>
  <si>
    <t>Celkem
= 100 %</t>
  </si>
  <si>
    <t>Celkem
 = 100 %</t>
  </si>
  <si>
    <t>Průměrný evidenční počet zaměstnanců přepočtený na plně zaměstnané</t>
  </si>
  <si>
    <t>Průměrná hrubá měsíční nominální mzda</t>
  </si>
  <si>
    <t>Průměrná měsíční nominální mzda podle velikosti zpravodajské jednotky</t>
  </si>
  <si>
    <t>Tabulka č. 6</t>
  </si>
  <si>
    <t>Zpracováno z údajů ČSÚ - podle tzv. pracovištní metody (tj. místa skutečného pracoviště zaměstnanců)</t>
  </si>
  <si>
    <t xml:space="preserve">Moravskoslezský </t>
  </si>
  <si>
    <t xml:space="preserve">Zlínský </t>
  </si>
  <si>
    <t xml:space="preserve">Olomoucký </t>
  </si>
  <si>
    <t xml:space="preserve">Jihomoravský </t>
  </si>
  <si>
    <t xml:space="preserve">Pardubický </t>
  </si>
  <si>
    <t xml:space="preserve">Královéhradecký </t>
  </si>
  <si>
    <t xml:space="preserve">Liberecký </t>
  </si>
  <si>
    <t xml:space="preserve">Ústecký  </t>
  </si>
  <si>
    <t xml:space="preserve">Karlovarský </t>
  </si>
  <si>
    <t xml:space="preserve">Plzeňský </t>
  </si>
  <si>
    <t xml:space="preserve">Jihočeský </t>
  </si>
  <si>
    <t xml:space="preserve">Středočeský </t>
  </si>
  <si>
    <t xml:space="preserve"> v %</t>
  </si>
  <si>
    <t>Průměrná měsíční nominální mzda v územním členění</t>
  </si>
  <si>
    <t>Tabulka č. 7</t>
  </si>
  <si>
    <t xml:space="preserve"> II.</t>
  </si>
  <si>
    <t>Tabulková příloha</t>
  </si>
  <si>
    <t>O B S A H</t>
  </si>
  <si>
    <t>Tabulka č.</t>
  </si>
  <si>
    <t>Příjmy a výdaje sektoru domácností podle statistiky národních účtů</t>
  </si>
  <si>
    <t>Průměrná měsíční nominální mzda zaměstnanců malých firem</t>
  </si>
  <si>
    <t xml:space="preserve">Průměrná měsíční nominální mzda podle odvětví - sekcí CZ-NACE      </t>
  </si>
  <si>
    <t xml:space="preserve">Průměrná měsíční nominální mzda podle velikosti zpravodajské jednotky         </t>
  </si>
  <si>
    <t xml:space="preserve">Průměrná měsíční nominální mzda v územním členění         </t>
  </si>
  <si>
    <t xml:space="preserve">Dávky státní sociální podpory a dávky pěstounské péče
(průměrný měsíční počet vyplacených dávek v územním členění) </t>
  </si>
  <si>
    <t xml:space="preserve">Dávky státní sociální podpory a dávky pěstounské péče 
(průměrná měsíční výše příspěvku na bydlení v územním členění) </t>
  </si>
  <si>
    <t>Příspěvek na péči (výdaje v územním členění)</t>
  </si>
  <si>
    <t>Podpory v nezaměstnanosti (výdaje a průměrná výše)</t>
  </si>
  <si>
    <t>Dávky pomoci v hmotné nouzi (v územním členění)</t>
  </si>
  <si>
    <t>Dávky pro osoby se zdravotním postižením (výdaje v územním členění)</t>
  </si>
  <si>
    <t xml:space="preserve">Indexy spotřebitelských cen (životních nákladů) podle účelu užití </t>
  </si>
  <si>
    <t>Vývoj vkladů a úvěrů domácností</t>
  </si>
  <si>
    <t>Srovnání vývoje reálné mzdy a úhrnné produktivity práce</t>
  </si>
  <si>
    <t>Zpracováno z údajů ČNB</t>
  </si>
  <si>
    <t>termínové vklady</t>
  </si>
  <si>
    <t>Stav korunových a cizoměnových vkladů domácností</t>
  </si>
  <si>
    <t>ostatní úvěry</t>
  </si>
  <si>
    <t>Stav korunových a cizoměnových úvěrů domácností</t>
  </si>
  <si>
    <t>Meziročně</t>
  </si>
  <si>
    <t>Přírůstek / pokles:</t>
  </si>
  <si>
    <t>Stav k:</t>
  </si>
  <si>
    <t>Tabulka č. 22</t>
  </si>
  <si>
    <t>Zpracováno z předběžných údajů ČSÚ</t>
  </si>
  <si>
    <t>Poznámka: Indexy propočteny z nezaokrouhlených údajů</t>
  </si>
  <si>
    <t>Hrubé úspory</t>
  </si>
  <si>
    <t>Příspěvky na zdr. a soc. pojištění</t>
  </si>
  <si>
    <t>Běžné výdaje celkem</t>
  </si>
  <si>
    <t>Sociální dávky</t>
  </si>
  <si>
    <t>Běžné příjmy celkem</t>
  </si>
  <si>
    <t>mld. Kč</t>
  </si>
  <si>
    <t>podle statistiky národních účtů</t>
  </si>
  <si>
    <t xml:space="preserve">Příjmy a výdaje sektoru domácností </t>
  </si>
  <si>
    <t>Tabulka č. 1</t>
  </si>
  <si>
    <t>106,5</t>
  </si>
  <si>
    <t>1. čtvrtletí 2018</t>
  </si>
  <si>
    <t>Poznámka: Propočteno ze zaokrouhlených dat</t>
  </si>
  <si>
    <t>Mezičtvrtletně</t>
  </si>
  <si>
    <t xml:space="preserve"> Vývoj vkladů a úvěrů domácností</t>
  </si>
  <si>
    <t>Průměrná měsíční nominální mzda a průměrný počet zaměstnanců
v národním hospodářství ČR</t>
  </si>
  <si>
    <t>1. čtvrtletí
2018</t>
  </si>
  <si>
    <t>v mld. Kč</t>
  </si>
  <si>
    <t>Tabulka č. 8</t>
  </si>
  <si>
    <t>Druh příjmu</t>
  </si>
  <si>
    <t>Výdaje v mil. Kč</t>
  </si>
  <si>
    <t>Struktura v %</t>
  </si>
  <si>
    <t>1. čtvrtletí
2019</t>
  </si>
  <si>
    <r>
      <t>Dávky důchodového pojištění</t>
    </r>
    <r>
      <rPr>
        <sz val="12"/>
        <rFont val="Calibri"/>
        <family val="2"/>
        <charset val="238"/>
        <scheme val="minor"/>
      </rPr>
      <t xml:space="preserve"> </t>
    </r>
    <r>
      <rPr>
        <vertAlign val="superscript"/>
        <sz val="12"/>
        <rFont val="Calibri"/>
        <family val="2"/>
        <charset val="238"/>
        <scheme val="minor"/>
      </rPr>
      <t>2)</t>
    </r>
  </si>
  <si>
    <r>
      <t xml:space="preserve">Dávky státní sociální podpory a dávky pěstounské péče </t>
    </r>
    <r>
      <rPr>
        <vertAlign val="superscript"/>
        <sz val="12"/>
        <rFont val="Calibri"/>
        <family val="2"/>
        <charset val="238"/>
        <scheme val="minor"/>
      </rPr>
      <t>3)</t>
    </r>
  </si>
  <si>
    <r>
      <t>Dávky nemocenského pojištění</t>
    </r>
    <r>
      <rPr>
        <sz val="12"/>
        <rFont val="Calibri"/>
        <family val="2"/>
        <charset val="238"/>
        <scheme val="minor"/>
      </rPr>
      <t xml:space="preserve"> </t>
    </r>
    <r>
      <rPr>
        <vertAlign val="superscript"/>
        <sz val="12"/>
        <rFont val="Calibri"/>
        <family val="2"/>
        <charset val="238"/>
        <scheme val="minor"/>
      </rPr>
      <t>4)</t>
    </r>
  </si>
  <si>
    <t>Příspěvek na péči</t>
  </si>
  <si>
    <r>
      <t>Podpory v nezaměstnanosti</t>
    </r>
    <r>
      <rPr>
        <sz val="12"/>
        <rFont val="Calibri"/>
        <family val="2"/>
        <charset val="238"/>
        <scheme val="minor"/>
      </rPr>
      <t xml:space="preserve"> </t>
    </r>
    <r>
      <rPr>
        <vertAlign val="superscript"/>
        <sz val="12"/>
        <rFont val="Calibri"/>
        <family val="2"/>
        <charset val="238"/>
        <scheme val="minor"/>
      </rPr>
      <t>5)</t>
    </r>
  </si>
  <si>
    <r>
      <t>Dávky pro osoby se zdravotním postižením</t>
    </r>
    <r>
      <rPr>
        <sz val="10"/>
        <rFont val="Arial"/>
        <family val="2"/>
        <charset val="238"/>
      </rPr>
      <t/>
    </r>
  </si>
  <si>
    <t>Sociální příjmy celkem</t>
  </si>
  <si>
    <r>
      <rPr>
        <vertAlign val="superscript"/>
        <sz val="11"/>
        <rFont val="Calibri"/>
        <family val="2"/>
        <charset val="238"/>
        <scheme val="minor"/>
      </rPr>
      <t xml:space="preserve">1) </t>
    </r>
    <r>
      <rPr>
        <sz val="11"/>
        <rFont val="Calibri"/>
        <family val="2"/>
        <charset val="238"/>
        <scheme val="minor"/>
      </rPr>
      <t>při použití indexu spotřebitelských cen (102,7 %)</t>
    </r>
  </si>
  <si>
    <r>
      <rPr>
        <vertAlign val="superscript"/>
        <sz val="11"/>
        <rFont val="Calibri"/>
        <family val="2"/>
        <charset val="238"/>
        <scheme val="minor"/>
      </rPr>
      <t>2)</t>
    </r>
    <r>
      <rPr>
        <sz val="11"/>
        <rFont val="Calibri"/>
        <family val="2"/>
        <charset val="238"/>
        <scheme val="minor"/>
      </rPr>
      <t xml:space="preserve"> nezahrnuje výdaje na důchody v ozbrojených složkách a důchodové a ostatní dávky vyplacené do ciziny, </t>
    </r>
  </si>
  <si>
    <t xml:space="preserve">    naopak je zahrnuto nekomerční důchodové pojištění, náhrady povah rehabilitací a ostatní dávky </t>
  </si>
  <si>
    <r>
      <rPr>
        <vertAlign val="superscript"/>
        <sz val="11"/>
        <rFont val="Calibri"/>
        <family val="2"/>
        <charset val="238"/>
        <scheme val="minor"/>
      </rPr>
      <t xml:space="preserve">3) </t>
    </r>
    <r>
      <rPr>
        <sz val="11"/>
        <rFont val="Calibri"/>
        <family val="2"/>
        <charset val="238"/>
        <scheme val="minor"/>
      </rPr>
      <t>bez převodů na depozitní účet, vratek zaniklých dávek a převodů na příjmový účet SR</t>
    </r>
  </si>
  <si>
    <r>
      <rPr>
        <vertAlign val="superscript"/>
        <sz val="11"/>
        <rFont val="Calibri"/>
        <family val="2"/>
        <charset val="238"/>
        <scheme val="minor"/>
      </rPr>
      <t xml:space="preserve">4) </t>
    </r>
    <r>
      <rPr>
        <sz val="11"/>
        <rFont val="Calibri"/>
        <family val="2"/>
        <charset val="238"/>
        <scheme val="minor"/>
      </rPr>
      <t>bez ozbrojených složek a dávek vyplácených do ciziny</t>
    </r>
  </si>
  <si>
    <r>
      <rPr>
        <vertAlign val="superscript"/>
        <sz val="11"/>
        <rFont val="Calibri"/>
        <family val="2"/>
        <charset val="238"/>
        <scheme val="minor"/>
      </rPr>
      <t xml:space="preserve">5) </t>
    </r>
    <r>
      <rPr>
        <sz val="11"/>
        <rFont val="Calibri"/>
        <family val="2"/>
        <charset val="238"/>
        <scheme val="minor"/>
      </rPr>
      <t>dávky v nezaměstnanosti vyplacené Úřadem práce ČR a MPSV bez výdajů na bankovné a poštovné</t>
    </r>
  </si>
  <si>
    <t>Tabulka č. 9</t>
  </si>
  <si>
    <t>Počty důchodců a průměrné výše jejich důchodů</t>
  </si>
  <si>
    <t xml:space="preserve"> vyplacených za březen uvedeného roku</t>
  </si>
  <si>
    <t>Počet důchodců</t>
  </si>
  <si>
    <t>Průměrné měsíční výše důchodů v Kč</t>
  </si>
  <si>
    <t>Druh důchodu</t>
  </si>
  <si>
    <t>meziroční</t>
  </si>
  <si>
    <t>index v %</t>
  </si>
  <si>
    <t>Úhrnem</t>
  </si>
  <si>
    <t>Starobní celkem</t>
  </si>
  <si>
    <t>z toho:  sólo</t>
  </si>
  <si>
    <r>
      <t xml:space="preserve"> v souběhu </t>
    </r>
    <r>
      <rPr>
        <vertAlign val="superscript"/>
        <sz val="12"/>
        <rFont val="Calibri"/>
        <family val="2"/>
        <charset val="238"/>
        <scheme val="minor"/>
      </rPr>
      <t>1)</t>
    </r>
  </si>
  <si>
    <t>Invalidní celkem</t>
  </si>
  <si>
    <t>*</t>
  </si>
  <si>
    <t>z toho pro invaliditu stupně:   III.</t>
  </si>
  <si>
    <t xml:space="preserve">  II.</t>
  </si>
  <si>
    <t xml:space="preserve">   I.</t>
  </si>
  <si>
    <r>
      <t xml:space="preserve">Vdovský a vdovecký   </t>
    </r>
    <r>
      <rPr>
        <sz val="12"/>
        <rFont val="Calibri"/>
        <family val="2"/>
        <charset val="238"/>
        <scheme val="minor"/>
      </rPr>
      <t>sólo</t>
    </r>
  </si>
  <si>
    <t>Sirotčí</t>
  </si>
  <si>
    <r>
      <t xml:space="preserve">1) </t>
    </r>
    <r>
      <rPr>
        <sz val="11"/>
        <rFont val="Calibri"/>
        <family val="2"/>
        <charset val="238"/>
        <scheme val="minor"/>
      </rPr>
      <t>spolu s pozůstalostním důchodem</t>
    </r>
  </si>
  <si>
    <r>
      <t xml:space="preserve">2) </t>
    </r>
    <r>
      <rPr>
        <sz val="11"/>
        <rFont val="Calibri"/>
        <family val="2"/>
        <charset val="238"/>
        <scheme val="minor"/>
      </rPr>
      <t>za dobu pojištění kratší než 25 let</t>
    </r>
  </si>
  <si>
    <t>Zpracováno z údajů ČSSZ</t>
  </si>
  <si>
    <t>Tabulka č. 10</t>
  </si>
  <si>
    <t>(vyplacené)</t>
  </si>
  <si>
    <t>Druh dávky</t>
  </si>
  <si>
    <r>
      <t>Dávky celkem</t>
    </r>
    <r>
      <rPr>
        <sz val="12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2"/>
        <color theme="1"/>
        <rFont val="Calibri"/>
        <family val="2"/>
        <charset val="238"/>
        <scheme val="minor"/>
      </rPr>
      <t>2)</t>
    </r>
  </si>
  <si>
    <t>Přídavek na dítě</t>
  </si>
  <si>
    <t>Rodičovský příspěvek</t>
  </si>
  <si>
    <t>Příspěvek na bydlení</t>
  </si>
  <si>
    <t>Porodné</t>
  </si>
  <si>
    <t>Pohřebné</t>
  </si>
  <si>
    <t>Dávky pěstounské péče</t>
  </si>
  <si>
    <t>Zpracováno z údajů MPSV (Okstat)</t>
  </si>
  <si>
    <t>Tabulka č. 11</t>
  </si>
  <si>
    <t>Dávky státní sociální podpory a dávky pěstounské péče</t>
  </si>
  <si>
    <t>(výdaje v územním členění)</t>
  </si>
  <si>
    <t>v mil. Kč</t>
  </si>
  <si>
    <t>meziroční
index
v %</t>
  </si>
  <si>
    <t>Středočeský</t>
  </si>
  <si>
    <t>Jihočeský</t>
  </si>
  <si>
    <t>Plzeňský</t>
  </si>
  <si>
    <t>Karlovarský</t>
  </si>
  <si>
    <t>Ústecký</t>
  </si>
  <si>
    <t>Liberecký</t>
  </si>
  <si>
    <t>Královéhradecký</t>
  </si>
  <si>
    <t>Pardubický</t>
  </si>
  <si>
    <t>Jihomoravský</t>
  </si>
  <si>
    <t>Olomoucký</t>
  </si>
  <si>
    <t>Zlínský</t>
  </si>
  <si>
    <t>Moravskoslezský</t>
  </si>
  <si>
    <t>Poznámka: Bez vratek zaniklých dávek a převodů z depozitního účtu</t>
  </si>
  <si>
    <t>dokončení</t>
  </si>
  <si>
    <t>Tabulka č. 12</t>
  </si>
  <si>
    <t>(průměrný měsíční počet vyplacených dávek v územním členění)</t>
  </si>
  <si>
    <t>Dávky pěst. péče</t>
  </si>
  <si>
    <t>1. čtvrtletí            (v tis.)</t>
  </si>
  <si>
    <t>meziroč.
index
v %</t>
  </si>
  <si>
    <t>Tabulka č. 13</t>
  </si>
  <si>
    <r>
      <t xml:space="preserve">(průměrná měsíční výše příspěvku na bydlení v územním členění) </t>
    </r>
    <r>
      <rPr>
        <i/>
        <vertAlign val="superscript"/>
        <sz val="18"/>
        <color theme="1"/>
        <rFont val="Calibri"/>
        <family val="2"/>
        <charset val="238"/>
        <scheme val="minor"/>
      </rPr>
      <t>1)</t>
    </r>
  </si>
  <si>
    <t>Průměrná měsíční výše příspěvku na bydlení</t>
  </si>
  <si>
    <t>1. čtvrtletí 2019</t>
  </si>
  <si>
    <r>
      <rPr>
        <vertAlign val="superscript"/>
        <sz val="11"/>
        <color theme="1"/>
        <rFont val="Calibri"/>
        <family val="2"/>
        <charset val="238"/>
        <scheme val="minor"/>
      </rPr>
      <t>1)</t>
    </r>
    <r>
      <rPr>
        <sz val="11"/>
        <color theme="1"/>
        <rFont val="Calibri"/>
        <family val="2"/>
        <charset val="238"/>
        <scheme val="minor"/>
      </rPr>
      <t xml:space="preserve"> podle adresy trvalého bydliště žadatele</t>
    </r>
  </si>
  <si>
    <t>Zpracováno z údajů MPSV</t>
  </si>
  <si>
    <t>Tabulka č. 14</t>
  </si>
  <si>
    <r>
      <rPr>
        <b/>
        <sz val="12"/>
        <color theme="1"/>
        <rFont val="Calibri"/>
        <family val="2"/>
        <charset val="238"/>
        <scheme val="minor"/>
      </rPr>
      <t>Druh dávky</t>
    </r>
    <r>
      <rPr>
        <sz val="12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2"/>
        <color indexed="8"/>
        <rFont val="Calibri"/>
        <family val="2"/>
        <charset val="238"/>
        <scheme val="minor"/>
      </rPr>
      <t>1)</t>
    </r>
  </si>
  <si>
    <t>Ošetřovné</t>
  </si>
  <si>
    <t>Vyrovnávací příspěvek v těhotenství a mateřství</t>
  </si>
  <si>
    <t>Peněžitá pomoc v mateřství</t>
  </si>
  <si>
    <r>
      <rPr>
        <vertAlign val="superscript"/>
        <sz val="11"/>
        <rFont val="Calibri"/>
        <family val="2"/>
        <charset val="238"/>
        <scheme val="minor"/>
      </rPr>
      <t xml:space="preserve">2) </t>
    </r>
    <r>
      <rPr>
        <sz val="11"/>
        <rFont val="Calibri"/>
        <family val="2"/>
        <charset val="238"/>
        <scheme val="minor"/>
      </rPr>
      <t>při použití indexu spotřebitelských cen (102,7 %)</t>
    </r>
  </si>
  <si>
    <t>Tabulka č. 15</t>
  </si>
  <si>
    <t>Výdaje (v mil. Kč)</t>
  </si>
  <si>
    <t>Zpracováno z údajů JVM</t>
  </si>
  <si>
    <t>Tabulka č. 16</t>
  </si>
  <si>
    <r>
      <t>Podpory v nezaměstnanosti</t>
    </r>
    <r>
      <rPr>
        <i/>
        <sz val="18"/>
        <rFont val="Calibri"/>
        <family val="2"/>
        <charset val="238"/>
        <scheme val="minor"/>
      </rPr>
      <t xml:space="preserve"> </t>
    </r>
  </si>
  <si>
    <t>(výdaje a průměrná výše)</t>
  </si>
  <si>
    <t>Průměrná výše dávky v Kč</t>
  </si>
  <si>
    <t>meziroční
index v %</t>
  </si>
  <si>
    <t>meziroční index v %</t>
  </si>
  <si>
    <r>
      <t xml:space="preserve"> 1) </t>
    </r>
    <r>
      <rPr>
        <sz val="11"/>
        <rFont val="Calibri"/>
        <family val="2"/>
        <charset val="238"/>
        <scheme val="minor"/>
      </rPr>
      <t>při použití indexu spotřebitelských cen (102,7 %)</t>
    </r>
  </si>
  <si>
    <t xml:space="preserve">Poznámka: Výdaje na podpory v nezaměstnanosti neobsahují kompenzaci odchodného, odbytného a odstupného </t>
  </si>
  <si>
    <t xml:space="preserve">                    a refundace podpor v nezaměstnanosti do zahraničí z GŘ ÚP ČR, bez výdajů na bankovné a poštovné</t>
  </si>
  <si>
    <t>Tabulka č. 17</t>
  </si>
  <si>
    <t>Příspěvek na živobytí</t>
  </si>
  <si>
    <t>Doplatek na bydlení</t>
  </si>
  <si>
    <t>Mimořádná okamžitá pomoc</t>
  </si>
  <si>
    <t>Tabulka č. 18</t>
  </si>
  <si>
    <t xml:space="preserve">meziroční </t>
  </si>
  <si>
    <t>index
v %</t>
  </si>
  <si>
    <t>Tabulka č. 19</t>
  </si>
  <si>
    <t>Dávky pro osoby se zdravotním postižením</t>
  </si>
  <si>
    <t xml:space="preserve">(výdaje v územním členění) </t>
  </si>
  <si>
    <t>Příspěvek na mobilitu</t>
  </si>
  <si>
    <t>Příspěvek na zvláštní pomůcku</t>
  </si>
  <si>
    <t>výdaje v mil. Kč</t>
  </si>
  <si>
    <t>meziroční 
index
v %</t>
  </si>
  <si>
    <t xml:space="preserve">Celkem </t>
  </si>
  <si>
    <r>
      <t>reálný</t>
    </r>
    <r>
      <rPr>
        <sz val="11"/>
        <rFont val="Calibri"/>
        <family val="2"/>
        <charset val="238"/>
        <scheme val="minor"/>
      </rPr>
      <t xml:space="preserve"> </t>
    </r>
    <r>
      <rPr>
        <vertAlign val="superscript"/>
        <sz val="11"/>
        <rFont val="Calibri"/>
        <family val="2"/>
        <charset val="238"/>
        <scheme val="minor"/>
      </rPr>
      <t>1)</t>
    </r>
  </si>
  <si>
    <r>
      <t>reálný</t>
    </r>
    <r>
      <rPr>
        <sz val="11"/>
        <rFont val="Calibri"/>
        <family val="2"/>
        <charset val="238"/>
        <scheme val="minor"/>
      </rPr>
      <t xml:space="preserve"> </t>
    </r>
    <r>
      <rPr>
        <vertAlign val="superscript"/>
        <sz val="11"/>
        <rFont val="Calibri"/>
        <family val="2"/>
        <charset val="238"/>
        <scheme val="minor"/>
      </rPr>
      <t>2)</t>
    </r>
  </si>
  <si>
    <t>Průměrná měsíční nominální mzda a průměrný počet zaměstnanců</t>
  </si>
  <si>
    <r>
      <t>reálné mzdy</t>
    </r>
    <r>
      <rPr>
        <vertAlign val="superscript"/>
        <sz val="11"/>
        <rFont val="Calibri"/>
        <family val="2"/>
        <charset val="238"/>
        <scheme val="minor"/>
      </rPr>
      <t>1)</t>
    </r>
  </si>
  <si>
    <r>
      <rPr>
        <b/>
        <sz val="12"/>
        <rFont val="Calibri"/>
        <family val="2"/>
        <charset val="238"/>
        <scheme val="minor"/>
      </rPr>
      <t>Průměrná hrubá měsíční nominální mzda</t>
    </r>
    <r>
      <rPr>
        <sz val="12"/>
        <rFont val="Calibri"/>
        <family val="2"/>
        <charset val="238"/>
        <scheme val="minor"/>
      </rPr>
      <t xml:space="preserve">
(za celé národní hospodářství)</t>
    </r>
  </si>
  <si>
    <r>
      <t xml:space="preserve">1) </t>
    </r>
    <r>
      <rPr>
        <sz val="11"/>
        <rFont val="Calibri"/>
        <family val="2"/>
        <charset val="238"/>
        <scheme val="minor"/>
      </rPr>
      <t>při použití indexu spotřebitelských cen (102,7 %)</t>
    </r>
  </si>
  <si>
    <t>nominální
mzdy</t>
  </si>
  <si>
    <r>
      <t xml:space="preserve">reálné
mzdy </t>
    </r>
    <r>
      <rPr>
        <vertAlign val="superscript"/>
        <sz val="11"/>
        <rFont val="Calibri"/>
        <family val="2"/>
        <charset val="238"/>
        <scheme val="minor"/>
      </rPr>
      <t>1)</t>
    </r>
  </si>
  <si>
    <r>
      <t xml:space="preserve">Malé firmy </t>
    </r>
    <r>
      <rPr>
        <vertAlign val="superscript"/>
        <sz val="12"/>
        <rFont val="Calibri"/>
        <family val="2"/>
        <charset val="238"/>
        <scheme val="minor"/>
      </rPr>
      <t>2)</t>
    </r>
  </si>
  <si>
    <r>
      <t>1)</t>
    </r>
    <r>
      <rPr>
        <sz val="11"/>
        <rFont val="Calibri"/>
        <family val="2"/>
        <charset val="238"/>
        <scheme val="minor"/>
      </rPr>
      <t xml:space="preserve"> při použití indexu spotřebitelských cen (102,7 %)</t>
    </r>
  </si>
  <si>
    <r>
      <t>2)</t>
    </r>
    <r>
      <rPr>
        <sz val="11"/>
        <rFont val="Calibri"/>
        <family val="2"/>
        <charset val="238"/>
        <scheme val="minor"/>
      </rPr>
      <t xml:space="preserve"> subjekty, resp. zpravodajské jednotky s méně než 20 zaměstnanci</t>
    </r>
  </si>
  <si>
    <r>
      <t>reálné mzdy</t>
    </r>
    <r>
      <rPr>
        <sz val="11"/>
        <rFont val="Calibri"/>
        <family val="2"/>
        <charset val="238"/>
        <scheme val="minor"/>
      </rPr>
      <t xml:space="preserve"> </t>
    </r>
    <r>
      <rPr>
        <vertAlign val="superscript"/>
        <sz val="11"/>
        <rFont val="Calibri"/>
        <family val="2"/>
        <charset val="238"/>
        <scheme val="minor"/>
      </rPr>
      <t>1)</t>
    </r>
  </si>
  <si>
    <t>přírůstek (úbytek)
 proti 1. čtvrtletí 2018</t>
  </si>
  <si>
    <t>přírůstek (úbytek)
proti 1. čtvrtletí 2018</t>
  </si>
  <si>
    <r>
      <t>reálně</t>
    </r>
    <r>
      <rPr>
        <sz val="11"/>
        <rFont val="Calibri"/>
        <family val="2"/>
        <charset val="238"/>
        <scheme val="minor"/>
      </rPr>
      <t xml:space="preserve"> </t>
    </r>
    <r>
      <rPr>
        <vertAlign val="superscript"/>
        <sz val="11"/>
        <rFont val="Calibri"/>
        <family val="2"/>
        <charset val="238"/>
        <scheme val="minor"/>
      </rPr>
      <t>1)</t>
    </r>
  </si>
  <si>
    <t xml:space="preserve">B+C+D+E </t>
  </si>
  <si>
    <t>Průmysl celkem</t>
  </si>
  <si>
    <t>Poznámka: Údaje se týkají pouze zaměstnanců v pracovním poměru ke zpravodajské jednotce. Zahrnuty nejsou osoby vykonávající veřejné funkce, např. poslanci, senátoři, uvolnění členové zastupitelstev všech stupňů, soudci aj. 
V údajích o průměrných mzdách se jedná o mzdy v tomto období zúčtované k výplatě.</t>
  </si>
  <si>
    <t>přírůstek (úbytek)
proti
1. čtvrtletí 2018</t>
  </si>
  <si>
    <r>
      <t>reálné
mzdy</t>
    </r>
    <r>
      <rPr>
        <sz val="11"/>
        <rFont val="Calibri"/>
        <family val="2"/>
        <charset val="238"/>
        <scheme val="minor"/>
      </rPr>
      <t xml:space="preserve"> </t>
    </r>
    <r>
      <rPr>
        <vertAlign val="superscript"/>
        <sz val="11"/>
        <rFont val="Calibri"/>
        <family val="2"/>
        <charset val="238"/>
        <scheme val="minor"/>
      </rPr>
      <t>1)</t>
    </r>
  </si>
  <si>
    <t>Prům. evidenční počet zam. 
za 1. čtvrtletí 2019
přepočtený na plně zaměstnané</t>
  </si>
  <si>
    <r>
      <t xml:space="preserve">Podíl
nezaměst-
naných
osob
k 31. 3. 2019 </t>
    </r>
    <r>
      <rPr>
        <vertAlign val="superscript"/>
        <sz val="12"/>
        <rFont val="Calibri"/>
        <family val="2"/>
        <charset val="238"/>
        <scheme val="minor"/>
      </rPr>
      <t>2)</t>
    </r>
  </si>
  <si>
    <r>
      <t>Celkem</t>
    </r>
    <r>
      <rPr>
        <sz val="12"/>
        <rFont val="Calibri"/>
        <family val="2"/>
        <charset val="238"/>
        <scheme val="minor"/>
      </rPr>
      <t xml:space="preserve"> </t>
    </r>
    <r>
      <rPr>
        <vertAlign val="superscript"/>
        <sz val="12"/>
        <rFont val="Calibri"/>
        <family val="2"/>
        <charset val="238"/>
        <scheme val="minor"/>
      </rPr>
      <t>3)</t>
    </r>
  </si>
  <si>
    <r>
      <t xml:space="preserve">2) </t>
    </r>
    <r>
      <rPr>
        <sz val="11"/>
        <color theme="1"/>
        <rFont val="Calibri"/>
        <family val="2"/>
        <charset val="238"/>
        <scheme val="minor"/>
      </rPr>
      <t>podíl nezaměstnaných osob - počet dosažitelných uchazečů o zaměstnání ve věku 15-64 let / počet obyvatel ve věku 15-64 let v %</t>
    </r>
  </si>
  <si>
    <r>
      <t>3)</t>
    </r>
    <r>
      <rPr>
        <sz val="11"/>
        <rFont val="Calibri"/>
        <family val="2"/>
        <charset val="238"/>
        <scheme val="minor"/>
      </rPr>
      <t xml:space="preserve"> zahrnuti jsou i zaměstnanci sledovaných subjektů pracující mimo území ČR</t>
    </r>
  </si>
  <si>
    <r>
      <rPr>
        <sz val="12"/>
        <color theme="1"/>
        <rFont val="Calibri"/>
        <family val="2"/>
        <charset val="238"/>
        <scheme val="minor"/>
      </rPr>
      <t xml:space="preserve">v tom:  </t>
    </r>
    <r>
      <rPr>
        <b/>
        <sz val="12"/>
        <color theme="1"/>
        <rFont val="Calibri"/>
        <family val="2"/>
        <charset val="238"/>
        <scheme val="minor"/>
      </rPr>
      <t>Přídavek na dítě</t>
    </r>
  </si>
  <si>
    <r>
      <rPr>
        <sz val="12"/>
        <color theme="1"/>
        <rFont val="Calibri"/>
        <family val="2"/>
        <charset val="238"/>
        <scheme val="minor"/>
      </rPr>
      <t xml:space="preserve">v tom:  </t>
    </r>
    <r>
      <rPr>
        <b/>
        <sz val="12"/>
        <color theme="1"/>
        <rFont val="Calibri"/>
        <family val="2"/>
        <charset val="238"/>
        <scheme val="minor"/>
      </rPr>
      <t>Nemocenské</t>
    </r>
  </si>
  <si>
    <r>
      <rPr>
        <sz val="12"/>
        <color theme="1"/>
        <rFont val="Calibri"/>
        <family val="2"/>
        <charset val="238"/>
        <scheme val="minor"/>
      </rPr>
      <t xml:space="preserve">v tom:  </t>
    </r>
    <r>
      <rPr>
        <b/>
        <sz val="12"/>
        <color theme="1"/>
        <rFont val="Calibri"/>
        <family val="2"/>
        <charset val="238"/>
        <scheme val="minor"/>
      </rPr>
      <t>Příspěvek na živobytí</t>
    </r>
  </si>
  <si>
    <t>113,7</t>
  </si>
  <si>
    <t>105,9</t>
  </si>
  <si>
    <t>110,2</t>
  </si>
  <si>
    <t>107,1</t>
  </si>
  <si>
    <t>108,8</t>
  </si>
  <si>
    <t>188,8</t>
  </si>
  <si>
    <t>109,3</t>
  </si>
  <si>
    <t>109,2</t>
  </si>
  <si>
    <t>108,3</t>
  </si>
  <si>
    <t>110,1</t>
  </si>
  <si>
    <t>106,7</t>
  </si>
  <si>
    <t>107,5</t>
  </si>
  <si>
    <r>
      <t xml:space="preserve">reálný </t>
    </r>
    <r>
      <rPr>
        <vertAlign val="superscript"/>
        <sz val="11"/>
        <rFont val="Calibri"/>
        <family val="2"/>
        <charset val="238"/>
        <scheme val="minor"/>
      </rPr>
      <t>1)</t>
    </r>
  </si>
  <si>
    <r>
      <t>1)</t>
    </r>
    <r>
      <rPr>
        <sz val="11"/>
        <rFont val="Calibri"/>
        <family val="2"/>
        <charset val="238"/>
        <scheme val="minor"/>
      </rPr>
      <t xml:space="preserve"> při použití indexu spotřebitelských cen  (102,7 %)</t>
    </r>
  </si>
  <si>
    <r>
      <t xml:space="preserve">2) </t>
    </r>
    <r>
      <rPr>
        <sz val="11"/>
        <rFont val="Calibri"/>
        <family val="2"/>
        <charset val="238"/>
        <scheme val="minor"/>
      </rPr>
      <t>mzdy a platy; sociální příspěvky zaměstnavatelů</t>
    </r>
  </si>
  <si>
    <r>
      <t xml:space="preserve">4) </t>
    </r>
    <r>
      <rPr>
        <sz val="11"/>
        <rFont val="Calibri"/>
        <family val="2"/>
        <charset val="238"/>
        <scheme val="minor"/>
      </rPr>
      <t xml:space="preserve">např. úroky, dividendy, pachtovné </t>
    </r>
  </si>
  <si>
    <r>
      <rPr>
        <vertAlign val="superscript"/>
        <sz val="11"/>
        <rFont val="Calibri"/>
        <family val="2"/>
        <charset val="238"/>
        <scheme val="minor"/>
      </rPr>
      <t xml:space="preserve">5) </t>
    </r>
    <r>
      <rPr>
        <sz val="11"/>
        <rFont val="Calibri"/>
        <family val="2"/>
        <charset val="238"/>
        <scheme val="minor"/>
      </rPr>
      <t>např. náhrady z neživotního pojištění, výhry ze sázek a loterií, převody ze zahraničí</t>
    </r>
  </si>
  <si>
    <r>
      <rPr>
        <vertAlign val="superscript"/>
        <sz val="11"/>
        <rFont val="Calibri"/>
        <family val="2"/>
        <charset val="238"/>
        <scheme val="minor"/>
      </rPr>
      <t>6)</t>
    </r>
    <r>
      <rPr>
        <sz val="11"/>
        <rFont val="Calibri"/>
        <family val="2"/>
        <charset val="238"/>
        <scheme val="minor"/>
      </rPr>
      <t xml:space="preserve"> dlužné úroky, platby za pronájem půdy</t>
    </r>
  </si>
  <si>
    <r>
      <rPr>
        <vertAlign val="superscript"/>
        <sz val="11"/>
        <rFont val="Calibri"/>
        <family val="2"/>
        <charset val="238"/>
        <scheme val="minor"/>
      </rPr>
      <t>7)</t>
    </r>
    <r>
      <rPr>
        <sz val="11"/>
        <rFont val="Calibri"/>
        <family val="2"/>
        <charset val="238"/>
        <scheme val="minor"/>
      </rPr>
      <t xml:space="preserve"> např. daně z příjmů ze zaměstnání, majetku, podnikání, z výher z loterií a sázek</t>
    </r>
  </si>
  <si>
    <r>
      <t xml:space="preserve">8) </t>
    </r>
    <r>
      <rPr>
        <sz val="11"/>
        <rFont val="Calibri"/>
        <family val="2"/>
        <charset val="238"/>
        <scheme val="minor"/>
      </rPr>
      <t>např. pojistné na neživotní pojištění, sázky do výše výher, převody do zahraničí</t>
    </r>
  </si>
  <si>
    <r>
      <rPr>
        <vertAlign val="superscript"/>
        <sz val="11"/>
        <rFont val="Calibri"/>
        <family val="2"/>
        <charset val="238"/>
        <scheme val="minor"/>
      </rPr>
      <t>9)</t>
    </r>
    <r>
      <rPr>
        <sz val="11"/>
        <rFont val="Calibri"/>
        <family val="2"/>
        <charset val="238"/>
        <scheme val="minor"/>
      </rPr>
      <t xml:space="preserve"> rozdíl mezi běžnými příjmy a běžnými výdaji</t>
    </r>
  </si>
  <si>
    <r>
      <rPr>
        <vertAlign val="superscript"/>
        <sz val="11"/>
        <rFont val="Calibri"/>
        <family val="2"/>
        <charset val="238"/>
        <scheme val="minor"/>
      </rPr>
      <t>10)</t>
    </r>
    <r>
      <rPr>
        <sz val="11"/>
        <rFont val="Calibri"/>
        <family val="2"/>
        <charset val="238"/>
        <scheme val="minor"/>
      </rPr>
      <t xml:space="preserve"> poměr hrubých úspor k disponibilnímu důchodu</t>
    </r>
  </si>
  <si>
    <r>
      <t xml:space="preserve">Smíšený důchod </t>
    </r>
    <r>
      <rPr>
        <vertAlign val="superscript"/>
        <sz val="12"/>
        <rFont val="Calibri"/>
        <family val="2"/>
        <charset val="238"/>
        <scheme val="minor"/>
      </rPr>
      <t>3)</t>
    </r>
  </si>
  <si>
    <r>
      <t>Důchody z vlastnictví</t>
    </r>
    <r>
      <rPr>
        <sz val="12"/>
        <rFont val="Calibri"/>
        <family val="2"/>
        <charset val="238"/>
        <scheme val="minor"/>
      </rPr>
      <t xml:space="preserve"> </t>
    </r>
    <r>
      <rPr>
        <vertAlign val="superscript"/>
        <sz val="12"/>
        <rFont val="Calibri"/>
        <family val="2"/>
        <charset val="238"/>
        <scheme val="minor"/>
      </rPr>
      <t xml:space="preserve">4) </t>
    </r>
  </si>
  <si>
    <r>
      <t xml:space="preserve">Ostatní běžné transfery příjmové </t>
    </r>
    <r>
      <rPr>
        <vertAlign val="superscript"/>
        <sz val="12"/>
        <rFont val="Calibri"/>
        <family val="2"/>
        <charset val="238"/>
        <scheme val="minor"/>
      </rPr>
      <t>5)</t>
    </r>
  </si>
  <si>
    <r>
      <t>Běžné daně z důchodu</t>
    </r>
    <r>
      <rPr>
        <sz val="12"/>
        <rFont val="Calibri"/>
        <family val="2"/>
        <charset val="238"/>
        <scheme val="minor"/>
      </rPr>
      <t xml:space="preserve"> </t>
    </r>
    <r>
      <rPr>
        <vertAlign val="superscript"/>
        <sz val="12"/>
        <rFont val="Calibri"/>
        <family val="2"/>
        <charset val="238"/>
        <scheme val="minor"/>
      </rPr>
      <t>7)</t>
    </r>
  </si>
  <si>
    <r>
      <t xml:space="preserve">Ostatní běžné transfery výdajové </t>
    </r>
    <r>
      <rPr>
        <vertAlign val="superscript"/>
        <sz val="12"/>
        <rFont val="Calibri"/>
        <family val="2"/>
        <charset val="238"/>
        <scheme val="minor"/>
      </rPr>
      <t>8)</t>
    </r>
  </si>
  <si>
    <r>
      <t>Disponibilní důchod</t>
    </r>
    <r>
      <rPr>
        <sz val="12"/>
        <rFont val="Calibri"/>
        <family val="2"/>
        <charset val="238"/>
        <scheme val="minor"/>
      </rPr>
      <t xml:space="preserve"> </t>
    </r>
    <r>
      <rPr>
        <vertAlign val="superscript"/>
        <sz val="12"/>
        <rFont val="Calibri"/>
        <family val="2"/>
        <charset val="238"/>
        <scheme val="minor"/>
      </rPr>
      <t>9)</t>
    </r>
  </si>
  <si>
    <r>
      <t>Míra úspor (%)</t>
    </r>
    <r>
      <rPr>
        <sz val="12"/>
        <rFont val="Calibri"/>
        <family val="2"/>
        <charset val="238"/>
        <scheme val="minor"/>
      </rPr>
      <t xml:space="preserve"> </t>
    </r>
    <r>
      <rPr>
        <vertAlign val="superscript"/>
        <sz val="12"/>
        <rFont val="Calibri"/>
        <family val="2"/>
        <charset val="238"/>
        <scheme val="minor"/>
      </rPr>
      <t>10)</t>
    </r>
  </si>
  <si>
    <r>
      <t xml:space="preserve">  </t>
    </r>
    <r>
      <rPr>
        <sz val="12"/>
        <rFont val="Calibri"/>
        <family val="2"/>
        <charset val="238"/>
        <scheme val="minor"/>
      </rPr>
      <t>z toho:</t>
    </r>
    <r>
      <rPr>
        <b/>
        <sz val="12"/>
        <rFont val="Calibri"/>
        <family val="2"/>
        <charset val="238"/>
        <scheme val="minor"/>
      </rPr>
      <t xml:space="preserve"> Mzdy a platy</t>
    </r>
  </si>
  <si>
    <r>
      <rPr>
        <sz val="12"/>
        <rFont val="Calibri"/>
        <family val="2"/>
        <charset val="238"/>
        <scheme val="minor"/>
      </rPr>
      <t xml:space="preserve">z toho: </t>
    </r>
    <r>
      <rPr>
        <b/>
        <sz val="12"/>
        <rFont val="Calibri"/>
        <family val="2"/>
        <charset val="238"/>
        <scheme val="minor"/>
      </rPr>
      <t xml:space="preserve">Náhrady zaměstnancům </t>
    </r>
    <r>
      <rPr>
        <vertAlign val="superscript"/>
        <sz val="12"/>
        <rFont val="Calibri"/>
        <family val="2"/>
        <charset val="238"/>
        <scheme val="minor"/>
      </rPr>
      <t>2)</t>
    </r>
  </si>
  <si>
    <r>
      <rPr>
        <sz val="12"/>
        <rFont val="Calibri"/>
        <family val="2"/>
        <charset val="238"/>
        <scheme val="minor"/>
      </rPr>
      <t xml:space="preserve">z toho:  </t>
    </r>
    <r>
      <rPr>
        <b/>
        <sz val="12"/>
        <rFont val="Calibri"/>
        <family val="2"/>
        <charset val="238"/>
        <scheme val="minor"/>
      </rPr>
      <t xml:space="preserve">Důchody z vlastnictví </t>
    </r>
    <r>
      <rPr>
        <vertAlign val="superscript"/>
        <sz val="12"/>
        <rFont val="Calibri"/>
        <family val="2"/>
        <charset val="238"/>
        <scheme val="minor"/>
      </rPr>
      <t>6)</t>
    </r>
  </si>
  <si>
    <r>
      <rPr>
        <sz val="12"/>
        <rFont val="Calibri"/>
        <family val="2"/>
        <charset val="238"/>
        <scheme val="minor"/>
      </rPr>
      <t xml:space="preserve">z toho:  </t>
    </r>
    <r>
      <rPr>
        <b/>
        <sz val="12"/>
        <rFont val="Calibri"/>
        <family val="2"/>
        <charset val="238"/>
        <scheme val="minor"/>
      </rPr>
      <t>Výdaje na individuální spotřebu</t>
    </r>
  </si>
  <si>
    <r>
      <t xml:space="preserve">3) </t>
    </r>
    <r>
      <rPr>
        <sz val="11"/>
        <rFont val="Calibri"/>
        <family val="2"/>
        <charset val="238"/>
        <scheme val="minor"/>
      </rPr>
      <t>provozní přebytek (vytvořený výrobními činnostmi) a smíšený důchod</t>
    </r>
  </si>
  <si>
    <t>v 1. čtvrtletí 2019</t>
  </si>
  <si>
    <t>Počty důchodců a průměrné výše jejich důchodů
vyplacených za březen uvedeného roku</t>
  </si>
  <si>
    <t>Vývoj indexu spotřebitelských cen (životních nákladů) v %
- podle sledovaných typů domácností</t>
  </si>
  <si>
    <t>Dávky státní sociální podpory a dávky pěstounské péče
(výdaje v územním členění)</t>
  </si>
  <si>
    <t xml:space="preserve">Průměrná měsíční nominální mzda 
v hlavních odvětvích "veřejné služby a správy" </t>
  </si>
  <si>
    <r>
      <t xml:space="preserve">Otcovská poporodní péče </t>
    </r>
    <r>
      <rPr>
        <vertAlign val="superscript"/>
        <sz val="12"/>
        <color theme="1"/>
        <rFont val="Calibri"/>
        <family val="2"/>
        <charset val="238"/>
        <scheme val="minor"/>
      </rPr>
      <t>3)</t>
    </r>
  </si>
  <si>
    <r>
      <t xml:space="preserve">Dlouhodobé ošetřovné </t>
    </r>
    <r>
      <rPr>
        <vertAlign val="superscript"/>
        <sz val="12"/>
        <color theme="1"/>
        <rFont val="Calibri"/>
        <family val="2"/>
        <charset val="238"/>
        <scheme val="minor"/>
      </rPr>
      <t>4)</t>
    </r>
  </si>
  <si>
    <r>
      <rPr>
        <vertAlign val="superscript"/>
        <sz val="11"/>
        <rFont val="Calibri"/>
        <family val="2"/>
        <charset val="238"/>
        <scheme val="minor"/>
      </rPr>
      <t xml:space="preserve">1) </t>
    </r>
    <r>
      <rPr>
        <sz val="11"/>
        <rFont val="Calibri"/>
        <family val="2"/>
        <charset val="238"/>
        <scheme val="minor"/>
      </rPr>
      <t>včetně výplat do zahraničí</t>
    </r>
  </si>
  <si>
    <r>
      <rPr>
        <vertAlign val="superscript"/>
        <sz val="11"/>
        <rFont val="Calibri"/>
        <family val="2"/>
        <charset val="238"/>
        <scheme val="minor"/>
      </rPr>
      <t xml:space="preserve">3) </t>
    </r>
    <r>
      <rPr>
        <sz val="11"/>
        <rFont val="Calibri"/>
        <family val="2"/>
        <charset val="238"/>
        <scheme val="minor"/>
      </rPr>
      <t>dávka zavedená od 1. února 2018</t>
    </r>
  </si>
  <si>
    <r>
      <rPr>
        <vertAlign val="superscript"/>
        <sz val="11"/>
        <rFont val="Calibri"/>
        <family val="2"/>
        <charset val="238"/>
        <scheme val="minor"/>
      </rPr>
      <t xml:space="preserve">4) </t>
    </r>
    <r>
      <rPr>
        <sz val="11"/>
        <rFont val="Calibri"/>
        <family val="2"/>
        <charset val="238"/>
        <scheme val="minor"/>
      </rPr>
      <t>dávka zavedená od 1. června 2018</t>
    </r>
  </si>
  <si>
    <t>rok 2018</t>
  </si>
  <si>
    <t>rok 2019</t>
  </si>
  <si>
    <t>v tom: sekce CZ-NACE</t>
  </si>
  <si>
    <t>Zemědělství, lesnictví 
a rybářství</t>
  </si>
  <si>
    <t>Informační
a komunikační činnosti</t>
  </si>
  <si>
    <t>Administrativní 
a podpůrné činnosti</t>
  </si>
  <si>
    <t>Kulturní, zábavní 
a rekreační činnosti</t>
  </si>
  <si>
    <t>Velikost
zpravodajské
jednotky</t>
  </si>
  <si>
    <r>
      <rPr>
        <vertAlign val="superscript"/>
        <sz val="11"/>
        <rFont val="Calibri"/>
        <family val="2"/>
        <charset val="238"/>
        <scheme val="minor"/>
      </rPr>
      <t xml:space="preserve">2) </t>
    </r>
    <r>
      <rPr>
        <sz val="11"/>
        <rFont val="Calibri"/>
        <family val="2"/>
        <charset val="238"/>
        <scheme val="minor"/>
      </rPr>
      <t xml:space="preserve">včetně údajů za sociální příplatek, který byl od roku 2012 zrušen </t>
    </r>
  </si>
  <si>
    <r>
      <t xml:space="preserve">v tom:  </t>
    </r>
    <r>
      <rPr>
        <b/>
        <sz val="12"/>
        <color indexed="8"/>
        <rFont val="Calibri"/>
        <family val="2"/>
        <charset val="238"/>
        <scheme val="minor"/>
      </rPr>
      <t>úvěry na bydlení</t>
    </r>
  </si>
  <si>
    <r>
      <t xml:space="preserve">v tom:  </t>
    </r>
    <r>
      <rPr>
        <b/>
        <sz val="12"/>
        <color indexed="8"/>
        <rFont val="Calibri"/>
        <family val="2"/>
        <charset val="238"/>
        <scheme val="minor"/>
      </rPr>
      <t>netermínované vklady</t>
    </r>
  </si>
  <si>
    <t>Tabulka č. 20</t>
  </si>
  <si>
    <t>Vývoj indexu spotřebitelských cen (životních nákladů)</t>
  </si>
  <si>
    <t>podle sledovaných typů domácností</t>
  </si>
  <si>
    <t>v 1. čtvrtletí 2019 (v %)</t>
  </si>
  <si>
    <t>Domácnosti celkem</t>
  </si>
  <si>
    <t xml:space="preserve">Domácnosti důchodců </t>
  </si>
  <si>
    <t>Období / skutečnost</t>
  </si>
  <si>
    <t>Předchozí měsíc = 100</t>
  </si>
  <si>
    <t>leden</t>
  </si>
  <si>
    <t>únor</t>
  </si>
  <si>
    <t>březen</t>
  </si>
  <si>
    <t>Prosinec 2018 = 100</t>
  </si>
  <si>
    <t>Stejný měsíc min. roku = 100</t>
  </si>
  <si>
    <t>Meziroční průměr od počátku roku</t>
  </si>
  <si>
    <t>Tabulka č. 21</t>
  </si>
  <si>
    <t>Indexy spotřebitelských cen (životních nákladů) podle účelu užití</t>
  </si>
  <si>
    <t>průměr 1. čtvrtletí 2019 / 1. čtvrtletí 2018 (v %)</t>
  </si>
  <si>
    <t>Klasifikace ve spotřebním koši domácností</t>
  </si>
  <si>
    <t>Domácnosti důchodců</t>
  </si>
  <si>
    <t>Spotřebitelské ceny celkem</t>
  </si>
  <si>
    <t>Potraviny a nealkoholické nápoje</t>
  </si>
  <si>
    <t>pekárenské výrobky; obiloviny</t>
  </si>
  <si>
    <t>maso</t>
  </si>
  <si>
    <t>mléko, sýry, vejce</t>
  </si>
  <si>
    <t xml:space="preserve">ovoce </t>
  </si>
  <si>
    <t>zelenina</t>
  </si>
  <si>
    <t>cukr, marmeláda, med, čokoláda a cukrovinky</t>
  </si>
  <si>
    <t>nealkoholické nápoje</t>
  </si>
  <si>
    <t>Alkoholické nápoje, tabák</t>
  </si>
  <si>
    <t>alkoholické nápoje</t>
  </si>
  <si>
    <t>tabák</t>
  </si>
  <si>
    <t>Odívání a obuv</t>
  </si>
  <si>
    <t>Bydlení, voda, energie, paliva</t>
  </si>
  <si>
    <t>nájemné z bytu</t>
  </si>
  <si>
    <t>vodné</t>
  </si>
  <si>
    <t>stočné</t>
  </si>
  <si>
    <t>elektrická energie</t>
  </si>
  <si>
    <t>plynná paliva</t>
  </si>
  <si>
    <t>tuhá paliva</t>
  </si>
  <si>
    <t>tepelná energie</t>
  </si>
  <si>
    <t>Byt. vybavení, zař. domácnosti</t>
  </si>
  <si>
    <t>Zdraví</t>
  </si>
  <si>
    <t>Doprava</t>
  </si>
  <si>
    <t>nákup automobilů, motocyklů a jízdních kol</t>
  </si>
  <si>
    <t>provoz osobních dopravních prostředků</t>
  </si>
  <si>
    <t>Pošty a telekomunikace</t>
  </si>
  <si>
    <t>Rekreace a kultura</t>
  </si>
  <si>
    <t>rekreační a kulturní služby</t>
  </si>
  <si>
    <t>dovolená s komplexními službami</t>
  </si>
  <si>
    <t>Stravování a ubytování</t>
  </si>
  <si>
    <t>stravovací služby</t>
  </si>
  <si>
    <t>ubytovací služby</t>
  </si>
  <si>
    <t>Ostatní zboží a služby</t>
  </si>
  <si>
    <t>Domácnosti
v hl. m. Praze</t>
  </si>
  <si>
    <r>
      <t xml:space="preserve">Poměrný starobní celkem </t>
    </r>
    <r>
      <rPr>
        <vertAlign val="superscript"/>
        <sz val="12"/>
        <rFont val="Calibri"/>
        <family val="2"/>
        <charset val="238"/>
        <scheme val="minor"/>
      </rPr>
      <t>2)</t>
    </r>
  </si>
  <si>
    <t xml:space="preserve">   (nicméně za leden až březen 2018 i za leden až březen 2019 byl započítán vliv vratek a přeplatků ve výši cca -0,1 mil. Kč)</t>
  </si>
  <si>
    <t xml:space="preserve">    - odměna za práci vykonanou vlastníkem (nebo členy jeho rodiny)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</si>
</sst>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5" formatCode="#,##0\ &quot;Kč&quot;;\-#,##0\ &quot;Kč&quot;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__;\-\ #,##0__;* "/>
    <numFmt numFmtId="166" formatCode="#,##0.00\ &quot;Kčs&quot;;\-#,##0.00\ &quot;Kčs&quot;"/>
    <numFmt numFmtId="167" formatCode="#,##0\ &quot;Kčs&quot;;\-#,##0\ &quot;Kčs&quot;"/>
    <numFmt numFmtId="168" formatCode="_-* #,##0.00_-;\-* #,##0.00_-;_-* &quot;-&quot;??_-;_-@_-"/>
    <numFmt numFmtId="169" formatCode="m\o\n\th\ d\,\ \y\y\y\y"/>
    <numFmt numFmtId="170" formatCode="mmmm\ d\,\ yyyy"/>
    <numFmt numFmtId="171" formatCode="d/\ m\Řs\ˇ\c\ yyyy"/>
    <numFmt numFmtId="172" formatCode="#,##0.0__;\-\ #,##0.0__;* "/>
    <numFmt numFmtId="173" formatCode="#,##0.00__;\-\ #,##0.00__;* "/>
    <numFmt numFmtId="174" formatCode="#,###_K"/>
    <numFmt numFmtId="175" formatCode="\$#,##0\ ;\(\$#,##0\)"/>
    <numFmt numFmtId="176" formatCode="#,##0_K"/>
    <numFmt numFmtId="177" formatCode="_-* #,##0\ _K_č_-;\-* #,##0\ _K_č_-;_-* &quot;-&quot;??\ _K_č_-;_-@_-"/>
    <numFmt numFmtId="178" formatCode="_-* #,##0.0\ _K_č_-;\-* #,##0.0\ _K_č_-;_-* &quot;-&quot;??\ _K_č_-;_-@_-"/>
    <numFmt numFmtId="179" formatCode="0.0"/>
    <numFmt numFmtId="180" formatCode="#,##0.0_ ;\-#,##0.0\ "/>
    <numFmt numFmtId="181" formatCode="#,##0_ ;\-#,##0\ "/>
    <numFmt numFmtId="182" formatCode="d/\ m/\ yyyy"/>
    <numFmt numFmtId="183" formatCode="0.0%"/>
  </numFmts>
  <fonts count="8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1"/>
      <color indexed="8"/>
      <name val="Courier"/>
      <family val="3"/>
    </font>
    <font>
      <sz val="1"/>
      <color indexed="8"/>
      <name val="Courier"/>
      <family val="1"/>
      <charset val="238"/>
    </font>
    <font>
      <sz val="10"/>
      <color indexed="8"/>
      <name val="Times New Roman"/>
      <family val="2"/>
      <charset val="238"/>
    </font>
    <font>
      <sz val="10"/>
      <color indexed="9"/>
      <name val="Times New Roman"/>
      <family val="2"/>
      <charset val="238"/>
    </font>
    <font>
      <b/>
      <sz val="10"/>
      <color indexed="8"/>
      <name val="Times New Roman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family val="2"/>
      <charset val="238"/>
    </font>
    <font>
      <sz val="10"/>
      <name val="Times New Roman"/>
      <family val="1"/>
      <charset val="238"/>
    </font>
    <font>
      <sz val="10"/>
      <name val="System"/>
      <family val="2"/>
      <charset val="238"/>
    </font>
    <font>
      <sz val="12"/>
      <name val="System"/>
      <family val="2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b/>
      <sz val="1"/>
      <color indexed="8"/>
      <name val="Courier"/>
      <family val="3"/>
    </font>
    <font>
      <b/>
      <sz val="1"/>
      <color indexed="8"/>
      <name val="Courier"/>
      <family val="1"/>
      <charset val="238"/>
    </font>
    <font>
      <sz val="10"/>
      <color indexed="20"/>
      <name val="Times New Roman"/>
      <family val="2"/>
      <charset val="238"/>
    </font>
    <font>
      <b/>
      <sz val="10"/>
      <color indexed="9"/>
      <name val="Times New Roman"/>
      <family val="2"/>
      <charset val="238"/>
    </font>
    <font>
      <b/>
      <sz val="15"/>
      <color indexed="62"/>
      <name val="Times New Roman"/>
      <family val="2"/>
      <charset val="238"/>
    </font>
    <font>
      <b/>
      <sz val="13"/>
      <color indexed="62"/>
      <name val="Times New Roman"/>
      <family val="2"/>
      <charset val="238"/>
    </font>
    <font>
      <b/>
      <sz val="11"/>
      <color indexed="62"/>
      <name val="Times New Roman"/>
      <family val="2"/>
      <charset val="238"/>
    </font>
    <font>
      <b/>
      <sz val="18"/>
      <color indexed="62"/>
      <name val="Cambria"/>
      <family val="2"/>
      <charset val="238"/>
    </font>
    <font>
      <sz val="10"/>
      <color indexed="60"/>
      <name val="Times New Roman"/>
      <family val="2"/>
      <charset val="238"/>
    </font>
    <font>
      <sz val="10"/>
      <name val="Helv"/>
      <charset val="238"/>
    </font>
    <font>
      <sz val="12"/>
      <name val="Times New Roman CE"/>
      <charset val="238"/>
    </font>
    <font>
      <sz val="10"/>
      <name val="Times New Roman CE"/>
      <family val="1"/>
      <charset val="238"/>
    </font>
    <font>
      <sz val="10"/>
      <color indexed="52"/>
      <name val="Times New Roman"/>
      <family val="2"/>
      <charset val="238"/>
    </font>
    <font>
      <sz val="10"/>
      <color indexed="17"/>
      <name val="Times New Roman"/>
      <family val="2"/>
      <charset val="238"/>
    </font>
    <font>
      <sz val="10"/>
      <color indexed="10"/>
      <name val="Times New Roman"/>
      <family val="2"/>
      <charset val="238"/>
    </font>
    <font>
      <sz val="10"/>
      <color indexed="62"/>
      <name val="Times New Roman"/>
      <family val="2"/>
      <charset val="238"/>
    </font>
    <font>
      <b/>
      <sz val="10"/>
      <color indexed="52"/>
      <name val="Times New Roman"/>
      <family val="2"/>
      <charset val="238"/>
    </font>
    <font>
      <b/>
      <sz val="10"/>
      <color indexed="63"/>
      <name val="Times New Roman"/>
      <family val="2"/>
      <charset val="238"/>
    </font>
    <font>
      <i/>
      <sz val="10"/>
      <color indexed="23"/>
      <name val="Times New Roman"/>
      <family val="2"/>
      <charset val="238"/>
    </font>
    <font>
      <sz val="18"/>
      <name val="System"/>
      <family val="2"/>
      <charset val="238"/>
    </font>
    <font>
      <b/>
      <sz val="18"/>
      <name val="System"/>
      <family val="2"/>
      <charset val="238"/>
    </font>
    <font>
      <sz val="8"/>
      <name val="System"/>
      <family val="2"/>
      <charset val="238"/>
    </font>
    <font>
      <b/>
      <sz val="12"/>
      <name val="System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  <font>
      <b/>
      <sz val="20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i/>
      <sz val="22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2"/>
      <color rgb="FFFF0000"/>
      <name val="Calibri"/>
      <family val="2"/>
      <charset val="238"/>
      <scheme val="minor"/>
    </font>
    <font>
      <b/>
      <i/>
      <sz val="1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vertAlign val="superscript"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vertAlign val="superscript"/>
      <sz val="1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i/>
      <sz val="18"/>
      <color theme="1"/>
      <name val="Calibri"/>
      <family val="2"/>
      <charset val="238"/>
      <scheme val="minor"/>
    </font>
    <font>
      <i/>
      <sz val="18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vertAlign val="superscript"/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i/>
      <sz val="12"/>
      <color rgb="FFFF0000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i/>
      <vertAlign val="superscript"/>
      <sz val="18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vertAlign val="superscript"/>
      <sz val="12"/>
      <color indexed="8"/>
      <name val="Calibri"/>
      <family val="2"/>
      <charset val="238"/>
      <scheme val="minor"/>
    </font>
    <font>
      <i/>
      <sz val="18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2"/>
      <color indexed="10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b/>
      <i/>
      <sz val="16"/>
      <name val="Calibri"/>
      <family val="2"/>
      <charset val="238"/>
      <scheme val="minor"/>
    </font>
    <font>
      <i/>
      <sz val="16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i/>
      <sz val="18"/>
      <color indexed="8"/>
      <name val="Calibri"/>
      <family val="2"/>
      <charset val="238"/>
      <scheme val="minor"/>
    </font>
    <font>
      <i/>
      <sz val="18"/>
      <color indexed="8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</fonts>
  <fills count="21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13"/>
      </patternFill>
    </fill>
    <fill>
      <patternFill patternType="gray0625">
        <fgColor indexed="8"/>
        <bgColor indexed="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19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0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auto="1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auto="1"/>
      </right>
      <top style="thick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indexed="64"/>
      </left>
      <right style="thick">
        <color auto="1"/>
      </right>
      <top/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auto="1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auto="1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ck">
        <color indexed="64"/>
      </bottom>
      <diagonal/>
    </border>
    <border>
      <left/>
      <right style="thick">
        <color indexed="64"/>
      </right>
      <top style="thin">
        <color auto="1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85">
    <xf numFmtId="0" fontId="0" fillId="0" borderId="0"/>
    <xf numFmtId="37" fontId="4" fillId="0" borderId="0">
      <protection locked="0"/>
    </xf>
    <xf numFmtId="37" fontId="5" fillId="0" borderId="0">
      <protection locked="0"/>
    </xf>
    <xf numFmtId="37" fontId="5" fillId="0" borderId="0">
      <protection locked="0"/>
    </xf>
    <xf numFmtId="37" fontId="5" fillId="0" borderId="0">
      <protection locked="0"/>
    </xf>
    <xf numFmtId="37" fontId="5" fillId="0" borderId="0">
      <protection locked="0"/>
    </xf>
    <xf numFmtId="37" fontId="5" fillId="0" borderId="0">
      <protection locked="0"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165" fontId="3" fillId="0" borderId="0" applyFont="0" applyFill="0" applyBorder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1" fontId="4" fillId="0" borderId="0">
      <protection locked="0"/>
    </xf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ont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1" fontId="4" fillId="0" borderId="0">
      <protection locked="0"/>
    </xf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5" fontId="2" fillId="0" borderId="0" applyFont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4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4" fillId="0" borderId="0">
      <protection locked="0"/>
    </xf>
    <xf numFmtId="170" fontId="2" fillId="0" borderId="0" applyFill="0" applyBorder="0" applyAlignment="0" applyProtection="0"/>
    <xf numFmtId="170" fontId="2" fillId="0" borderId="0" applyFill="0" applyBorder="0" applyAlignment="0" applyProtection="0"/>
    <xf numFmtId="170" fontId="2" fillId="0" borderId="0" applyFill="0" applyBorder="0" applyAlignment="0" applyProtection="0"/>
    <xf numFmtId="14" fontId="2" fillId="0" borderId="0" applyFont="0" applyFill="0" applyBorder="0" applyAlignment="0" applyProtection="0"/>
    <xf numFmtId="170" fontId="2" fillId="0" borderId="0" applyFill="0" applyBorder="0" applyAlignment="0" applyProtection="0"/>
    <xf numFmtId="170" fontId="2" fillId="0" borderId="0" applyFill="0" applyBorder="0" applyAlignment="0" applyProtection="0"/>
    <xf numFmtId="171" fontId="4" fillId="0" borderId="0">
      <protection locked="0"/>
    </xf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2" fontId="3" fillId="0" borderId="0" applyFont="0" applyFill="0" applyBorder="0" applyAlignment="0" applyProtection="0">
      <alignment horizontal="right"/>
    </xf>
    <xf numFmtId="173" fontId="3" fillId="0" borderId="3" applyFont="0" applyFill="0" applyBorder="0" applyProtection="0">
      <alignment horizontal="right"/>
    </xf>
    <xf numFmtId="3" fontId="3" fillId="0" borderId="0"/>
    <xf numFmtId="164" fontId="3" fillId="0" borderId="0"/>
    <xf numFmtId="4" fontId="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12" fillId="0" borderId="0" applyFont="0" applyFill="0" applyBorder="0" applyAlignment="0" applyProtection="0"/>
    <xf numFmtId="164" fontId="3" fillId="0" borderId="0" applyFont="0" applyFill="0" applyBorder="0" applyAlignment="0" applyProtection="0"/>
    <xf numFmtId="1" fontId="4" fillId="0" borderId="0">
      <protection locked="0"/>
    </xf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on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on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6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3" fillId="0" borderId="0" applyFont="0" applyFill="0" applyBorder="0" applyProtection="0"/>
    <xf numFmtId="0" fontId="19" fillId="12" borderId="4" applyNumberFormat="0" applyAlignment="0" applyProtection="0"/>
    <xf numFmtId="0" fontId="19" fillId="12" borderId="4" applyNumberFormat="0" applyAlignment="0" applyProtection="0"/>
    <xf numFmtId="0" fontId="19" fillId="12" borderId="4" applyNumberFormat="0" applyAlignment="0" applyProtection="0"/>
    <xf numFmtId="0" fontId="19" fillId="12" borderId="4" applyNumberFormat="0" applyAlignment="0" applyProtection="0"/>
    <xf numFmtId="0" fontId="19" fillId="12" borderId="4" applyNumberFormat="0" applyAlignment="0" applyProtection="0"/>
    <xf numFmtId="0" fontId="19" fillId="12" borderId="4" applyNumberFormat="0" applyAlignment="0" applyProtection="0"/>
    <xf numFmtId="0" fontId="19" fillId="12" borderId="4" applyNumberFormat="0" applyAlignment="0" applyProtection="0"/>
    <xf numFmtId="0" fontId="19" fillId="12" borderId="4" applyNumberFormat="0" applyAlignment="0" applyProtection="0"/>
    <xf numFmtId="0" fontId="19" fillId="12" borderId="4" applyNumberFormat="0" applyAlignment="0" applyProtection="0"/>
    <xf numFmtId="0" fontId="19" fillId="12" borderId="4" applyNumberFormat="0" applyAlignment="0" applyProtection="0"/>
    <xf numFmtId="0" fontId="19" fillId="12" borderId="4" applyNumberFormat="0" applyAlignment="0" applyProtection="0"/>
    <xf numFmtId="0" fontId="19" fillId="12" borderId="4" applyNumberFormat="0" applyAlignment="0" applyProtection="0"/>
    <xf numFmtId="0" fontId="19" fillId="12" borderId="4" applyNumberFormat="0" applyAlignment="0" applyProtection="0"/>
    <xf numFmtId="0" fontId="19" fillId="12" borderId="4" applyNumberFormat="0" applyAlignment="0" applyProtection="0"/>
    <xf numFmtId="0" fontId="19" fillId="12" borderId="4" applyNumberFormat="0" applyAlignment="0" applyProtection="0"/>
    <xf numFmtId="0" fontId="19" fillId="12" borderId="4" applyNumberFormat="0" applyAlignment="0" applyProtection="0"/>
    <xf numFmtId="174" fontId="3" fillId="0" borderId="0"/>
    <xf numFmtId="37" fontId="4" fillId="0" borderId="0">
      <protection locked="0"/>
    </xf>
    <xf numFmtId="37" fontId="5" fillId="0" borderId="0">
      <protection locked="0"/>
    </xf>
    <xf numFmtId="37" fontId="5" fillId="0" borderId="0">
      <protection locked="0"/>
    </xf>
    <xf numFmtId="37" fontId="5" fillId="0" borderId="0">
      <protection locked="0"/>
    </xf>
    <xf numFmtId="37" fontId="5" fillId="0" borderId="0">
      <protection locked="0"/>
    </xf>
    <xf numFmtId="37" fontId="5" fillId="0" borderId="0">
      <protection locked="0"/>
    </xf>
    <xf numFmtId="44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5" fontId="3" fillId="0" borderId="0" applyFont="0" applyFill="0" applyBorder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6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6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9" fillId="0" borderId="0"/>
    <xf numFmtId="0" fontId="3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25" fillId="0" borderId="0"/>
    <xf numFmtId="0" fontId="3" fillId="0" borderId="0"/>
    <xf numFmtId="0" fontId="25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11" fillId="0" borderId="0"/>
    <xf numFmtId="0" fontId="11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2" fillId="0" borderId="0"/>
    <xf numFmtId="0" fontId="10" fillId="0" borderId="0"/>
    <xf numFmtId="0" fontId="2" fillId="0" borderId="0"/>
    <xf numFmtId="0" fontId="11" fillId="0" borderId="0"/>
    <xf numFmtId="0" fontId="9" fillId="0" borderId="0"/>
    <xf numFmtId="0" fontId="9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11" fillId="0" borderId="0"/>
    <xf numFmtId="0" fontId="26" fillId="0" borderId="0"/>
    <xf numFmtId="0" fontId="26" fillId="0" borderId="0"/>
    <xf numFmtId="0" fontId="26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9" fillId="0" borderId="0"/>
    <xf numFmtId="0" fontId="9" fillId="0" borderId="0"/>
    <xf numFmtId="0" fontId="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176" fontId="27" fillId="0" borderId="0"/>
    <xf numFmtId="1" fontId="4" fillId="0" borderId="0">
      <protection locked="0"/>
    </xf>
    <xf numFmtId="10" fontId="2" fillId="0" borderId="0" applyFill="0" applyBorder="0" applyAlignment="0" applyProtection="0"/>
    <xf numFmtId="10" fontId="2" fillId="0" borderId="0" applyFill="0" applyBorder="0" applyAlignment="0" applyProtection="0"/>
    <xf numFmtId="10" fontId="2" fillId="0" borderId="0" applyFill="0" applyBorder="0" applyAlignment="0" applyProtection="0"/>
    <xf numFmtId="10" fontId="2" fillId="0" borderId="0" applyFill="0" applyBorder="0" applyAlignment="0" applyProtection="0"/>
    <xf numFmtId="10" fontId="2" fillId="0" borderId="0" applyFill="0" applyBorder="0" applyAlignment="0" applyProtection="0"/>
    <xf numFmtId="37" fontId="4" fillId="0" borderId="0">
      <protection locked="0"/>
    </xf>
    <xf numFmtId="37" fontId="5" fillId="0" borderId="0">
      <protection locked="0"/>
    </xf>
    <xf numFmtId="37" fontId="5" fillId="0" borderId="0">
      <protection locked="0"/>
    </xf>
    <xf numFmtId="37" fontId="5" fillId="0" borderId="0">
      <protection locked="0"/>
    </xf>
    <xf numFmtId="37" fontId="5" fillId="0" borderId="0">
      <protection locked="0"/>
    </xf>
    <xf numFmtId="37" fontId="5" fillId="0" borderId="0">
      <protection locked="0"/>
    </xf>
    <xf numFmtId="2" fontId="13" fillId="0" borderId="0" applyFont="0" applyFill="0" applyBorder="0" applyAlignment="0" applyProtection="0"/>
    <xf numFmtId="2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0" fontId="6" fillId="4" borderId="8" applyNumberFormat="0" applyFont="0" applyAlignment="0" applyProtection="0"/>
    <xf numFmtId="0" fontId="6" fillId="4" borderId="8" applyNumberFormat="0" applyFont="0" applyAlignment="0" applyProtection="0"/>
    <xf numFmtId="0" fontId="6" fillId="4" borderId="8" applyNumberFormat="0" applyFont="0" applyAlignment="0" applyProtection="0"/>
    <xf numFmtId="0" fontId="6" fillId="4" borderId="8" applyNumberFormat="0" applyFont="0" applyAlignment="0" applyProtection="0"/>
    <xf numFmtId="0" fontId="6" fillId="4" borderId="8" applyNumberFormat="0" applyFont="0" applyAlignment="0" applyProtection="0"/>
    <xf numFmtId="0" fontId="6" fillId="4" borderId="8" applyNumberFormat="0" applyFont="0" applyAlignment="0" applyProtection="0"/>
    <xf numFmtId="0" fontId="6" fillId="4" borderId="8" applyNumberFormat="0" applyFont="0" applyAlignment="0" applyProtection="0"/>
    <xf numFmtId="0" fontId="6" fillId="4" borderId="8" applyNumberFormat="0" applyFont="0" applyAlignment="0" applyProtection="0"/>
    <xf numFmtId="37" fontId="5" fillId="0" borderId="0">
      <protection locked="0"/>
    </xf>
    <xf numFmtId="37" fontId="5" fillId="0" borderId="0">
      <protection locked="0"/>
    </xf>
    <xf numFmtId="37" fontId="5" fillId="0" borderId="0">
      <protection locked="0"/>
    </xf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1">
      <protection locked="0"/>
    </xf>
    <xf numFmtId="0" fontId="2" fillId="0" borderId="10" applyNumberFormat="0" applyFill="0" applyAlignment="0" applyProtection="0"/>
    <xf numFmtId="0" fontId="2" fillId="0" borderId="10" applyNumberFormat="0" applyFill="0" applyAlignment="0" applyProtection="0"/>
    <xf numFmtId="0" fontId="2" fillId="0" borderId="10" applyNumberFormat="0" applyFill="0" applyAlignment="0" applyProtection="0"/>
    <xf numFmtId="0" fontId="2" fillId="0" borderId="11" applyNumberFormat="0" applyFont="0" applyBorder="0" applyAlignment="0" applyProtection="0"/>
    <xf numFmtId="0" fontId="2" fillId="0" borderId="11" applyNumberFormat="0" applyFont="0" applyBorder="0" applyAlignment="0" applyProtection="0"/>
    <xf numFmtId="0" fontId="2" fillId="0" borderId="10" applyNumberFormat="0" applyFill="0" applyAlignment="0" applyProtection="0"/>
    <xf numFmtId="0" fontId="2" fillId="0" borderId="10" applyNumberFormat="0" applyFill="0" applyAlignment="0" applyProtection="0"/>
    <xf numFmtId="0" fontId="31" fillId="3" borderId="12" applyNumberFormat="0" applyAlignment="0" applyProtection="0"/>
    <xf numFmtId="0" fontId="31" fillId="3" borderId="12" applyNumberFormat="0" applyAlignment="0" applyProtection="0"/>
    <xf numFmtId="0" fontId="31" fillId="3" borderId="12" applyNumberFormat="0" applyAlignment="0" applyProtection="0"/>
    <xf numFmtId="0" fontId="31" fillId="3" borderId="12" applyNumberFormat="0" applyAlignment="0" applyProtection="0"/>
    <xf numFmtId="0" fontId="31" fillId="3" borderId="12" applyNumberFormat="0" applyAlignment="0" applyProtection="0"/>
    <xf numFmtId="0" fontId="31" fillId="3" borderId="12" applyNumberFormat="0" applyAlignment="0" applyProtection="0"/>
    <xf numFmtId="0" fontId="31" fillId="3" borderId="12" applyNumberFormat="0" applyAlignment="0" applyProtection="0"/>
    <xf numFmtId="0" fontId="31" fillId="3" borderId="12" applyNumberFormat="0" applyAlignment="0" applyProtection="0"/>
    <xf numFmtId="0" fontId="32" fillId="2" borderId="12" applyNumberFormat="0" applyAlignment="0" applyProtection="0"/>
    <xf numFmtId="0" fontId="32" fillId="2" borderId="12" applyNumberFormat="0" applyAlignment="0" applyProtection="0"/>
    <xf numFmtId="0" fontId="32" fillId="2" borderId="12" applyNumberFormat="0" applyAlignment="0" applyProtection="0"/>
    <xf numFmtId="0" fontId="32" fillId="2" borderId="12" applyNumberFormat="0" applyAlignment="0" applyProtection="0"/>
    <xf numFmtId="0" fontId="32" fillId="2" borderId="12" applyNumberFormat="0" applyAlignment="0" applyProtection="0"/>
    <xf numFmtId="0" fontId="32" fillId="2" borderId="12" applyNumberFormat="0" applyAlignment="0" applyProtection="0"/>
    <xf numFmtId="0" fontId="32" fillId="2" borderId="12" applyNumberFormat="0" applyAlignment="0" applyProtection="0"/>
    <xf numFmtId="0" fontId="32" fillId="2" borderId="12" applyNumberFormat="0" applyAlignment="0" applyProtection="0"/>
    <xf numFmtId="0" fontId="33" fillId="2" borderId="13" applyNumberFormat="0" applyAlignment="0" applyProtection="0"/>
    <xf numFmtId="0" fontId="33" fillId="2" borderId="13" applyNumberFormat="0" applyAlignment="0" applyProtection="0"/>
    <xf numFmtId="0" fontId="33" fillId="2" borderId="13" applyNumberFormat="0" applyAlignment="0" applyProtection="0"/>
    <xf numFmtId="0" fontId="33" fillId="2" borderId="13" applyNumberFormat="0" applyAlignment="0" applyProtection="0"/>
    <xf numFmtId="0" fontId="33" fillId="2" borderId="13" applyNumberFormat="0" applyAlignment="0" applyProtection="0"/>
    <xf numFmtId="0" fontId="33" fillId="2" borderId="13" applyNumberFormat="0" applyAlignment="0" applyProtection="0"/>
    <xf numFmtId="0" fontId="33" fillId="2" borderId="13" applyNumberFormat="0" applyAlignment="0" applyProtection="0"/>
    <xf numFmtId="0" fontId="33" fillId="2" borderId="13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3" fontId="3" fillId="14" borderId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3" fillId="0" borderId="0"/>
    <xf numFmtId="0" fontId="1" fillId="0" borderId="0"/>
    <xf numFmtId="0" fontId="11" fillId="0" borderId="0"/>
    <xf numFmtId="0" fontId="40" fillId="0" borderId="0"/>
    <xf numFmtId="0" fontId="8" fillId="0" borderId="21" applyNumberFormat="0" applyFill="0" applyAlignment="0" applyProtection="0"/>
    <xf numFmtId="0" fontId="8" fillId="0" borderId="21" applyNumberFormat="0" applyFill="0" applyAlignment="0" applyProtection="0"/>
    <xf numFmtId="0" fontId="8" fillId="0" borderId="21" applyNumberFormat="0" applyFill="0" applyAlignment="0" applyProtection="0"/>
    <xf numFmtId="0" fontId="8" fillId="0" borderId="21" applyNumberFormat="0" applyFill="0" applyAlignment="0" applyProtection="0"/>
    <xf numFmtId="0" fontId="8" fillId="0" borderId="21" applyNumberFormat="0" applyFill="0" applyAlignment="0" applyProtection="0"/>
    <xf numFmtId="0" fontId="8" fillId="0" borderId="21" applyNumberFormat="0" applyFill="0" applyAlignment="0" applyProtection="0"/>
    <xf numFmtId="0" fontId="8" fillId="0" borderId="21" applyNumberFormat="0" applyFill="0" applyAlignment="0" applyProtection="0"/>
    <xf numFmtId="0" fontId="8" fillId="0" borderId="21" applyNumberFormat="0" applyFill="0" applyAlignment="0" applyProtection="0"/>
    <xf numFmtId="0" fontId="1" fillId="0" borderId="0"/>
    <xf numFmtId="0" fontId="2" fillId="0" borderId="0"/>
    <xf numFmtId="0" fontId="41" fillId="0" borderId="0"/>
    <xf numFmtId="0" fontId="3" fillId="0" borderId="0"/>
    <xf numFmtId="0" fontId="41" fillId="0" borderId="0"/>
    <xf numFmtId="0" fontId="3" fillId="0" borderId="0"/>
    <xf numFmtId="0" fontId="4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10" fillId="0" borderId="0"/>
    <xf numFmtId="0" fontId="9" fillId="0" borderId="0"/>
    <xf numFmtId="0" fontId="3" fillId="0" borderId="0"/>
    <xf numFmtId="0" fontId="10" fillId="0" borderId="0"/>
    <xf numFmtId="0" fontId="3" fillId="0" borderId="0"/>
    <xf numFmtId="0" fontId="9" fillId="0" borderId="0"/>
    <xf numFmtId="0" fontId="6" fillId="4" borderId="22" applyNumberFormat="0" applyFont="0" applyAlignment="0" applyProtection="0"/>
    <xf numFmtId="0" fontId="6" fillId="4" borderId="22" applyNumberFormat="0" applyFont="0" applyAlignment="0" applyProtection="0"/>
    <xf numFmtId="0" fontId="6" fillId="4" borderId="22" applyNumberFormat="0" applyFont="0" applyAlignment="0" applyProtection="0"/>
    <xf numFmtId="0" fontId="6" fillId="4" borderId="22" applyNumberFormat="0" applyFont="0" applyAlignment="0" applyProtection="0"/>
    <xf numFmtId="0" fontId="6" fillId="4" borderId="22" applyNumberFormat="0" applyFont="0" applyAlignment="0" applyProtection="0"/>
    <xf numFmtId="0" fontId="6" fillId="4" borderId="22" applyNumberFormat="0" applyFont="0" applyAlignment="0" applyProtection="0"/>
    <xf numFmtId="0" fontId="6" fillId="4" borderId="22" applyNumberFormat="0" applyFont="0" applyAlignment="0" applyProtection="0"/>
    <xf numFmtId="0" fontId="6" fillId="4" borderId="22" applyNumberFormat="0" applyFont="0" applyAlignment="0" applyProtection="0"/>
    <xf numFmtId="0" fontId="4" fillId="0" borderId="23">
      <protection locked="0"/>
    </xf>
    <xf numFmtId="0" fontId="31" fillId="3" borderId="24" applyNumberFormat="0" applyAlignment="0" applyProtection="0"/>
    <xf numFmtId="0" fontId="31" fillId="3" borderId="24" applyNumberFormat="0" applyAlignment="0" applyProtection="0"/>
    <xf numFmtId="0" fontId="31" fillId="3" borderId="24" applyNumberFormat="0" applyAlignment="0" applyProtection="0"/>
    <xf numFmtId="0" fontId="31" fillId="3" borderId="24" applyNumberFormat="0" applyAlignment="0" applyProtection="0"/>
    <xf numFmtId="0" fontId="31" fillId="3" borderId="24" applyNumberFormat="0" applyAlignment="0" applyProtection="0"/>
    <xf numFmtId="0" fontId="31" fillId="3" borderId="24" applyNumberFormat="0" applyAlignment="0" applyProtection="0"/>
    <xf numFmtId="0" fontId="31" fillId="3" borderId="24" applyNumberFormat="0" applyAlignment="0" applyProtection="0"/>
    <xf numFmtId="0" fontId="31" fillId="3" borderId="24" applyNumberFormat="0" applyAlignment="0" applyProtection="0"/>
    <xf numFmtId="0" fontId="32" fillId="2" borderId="24" applyNumberFormat="0" applyAlignment="0" applyProtection="0"/>
    <xf numFmtId="0" fontId="32" fillId="2" borderId="24" applyNumberFormat="0" applyAlignment="0" applyProtection="0"/>
    <xf numFmtId="0" fontId="32" fillId="2" borderId="24" applyNumberFormat="0" applyAlignment="0" applyProtection="0"/>
    <xf numFmtId="0" fontId="32" fillId="2" borderId="24" applyNumberFormat="0" applyAlignment="0" applyProtection="0"/>
    <xf numFmtId="0" fontId="32" fillId="2" borderId="24" applyNumberFormat="0" applyAlignment="0" applyProtection="0"/>
    <xf numFmtId="0" fontId="32" fillId="2" borderId="24" applyNumberFormat="0" applyAlignment="0" applyProtection="0"/>
    <xf numFmtId="0" fontId="32" fillId="2" borderId="24" applyNumberFormat="0" applyAlignment="0" applyProtection="0"/>
    <xf numFmtId="0" fontId="32" fillId="2" borderId="24" applyNumberFormat="0" applyAlignment="0" applyProtection="0"/>
    <xf numFmtId="0" fontId="33" fillId="2" borderId="25" applyNumberFormat="0" applyAlignment="0" applyProtection="0"/>
    <xf numFmtId="0" fontId="33" fillId="2" borderId="25" applyNumberFormat="0" applyAlignment="0" applyProtection="0"/>
    <xf numFmtId="0" fontId="33" fillId="2" borderId="25" applyNumberFormat="0" applyAlignment="0" applyProtection="0"/>
    <xf numFmtId="0" fontId="33" fillId="2" borderId="25" applyNumberFormat="0" applyAlignment="0" applyProtection="0"/>
    <xf numFmtId="0" fontId="33" fillId="2" borderId="25" applyNumberFormat="0" applyAlignment="0" applyProtection="0"/>
    <xf numFmtId="0" fontId="33" fillId="2" borderId="25" applyNumberFormat="0" applyAlignment="0" applyProtection="0"/>
    <xf numFmtId="0" fontId="33" fillId="2" borderId="25" applyNumberFormat="0" applyAlignment="0" applyProtection="0"/>
    <xf numFmtId="0" fontId="33" fillId="2" borderId="25" applyNumberFormat="0" applyAlignment="0" applyProtection="0"/>
    <xf numFmtId="0" fontId="3" fillId="0" borderId="0"/>
    <xf numFmtId="0" fontId="2" fillId="0" borderId="0"/>
    <xf numFmtId="0" fontId="11" fillId="0" borderId="0"/>
    <xf numFmtId="9" fontId="1" fillId="0" borderId="0" applyFont="0" applyFill="0" applyBorder="0" applyAlignment="0" applyProtection="0"/>
    <xf numFmtId="0" fontId="3" fillId="0" borderId="0"/>
    <xf numFmtId="0" fontId="11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11" fillId="0" borderId="0"/>
    <xf numFmtId="0" fontId="2" fillId="0" borderId="0"/>
    <xf numFmtId="0" fontId="8" fillId="0" borderId="100" applyNumberFormat="0" applyFill="0" applyAlignment="0" applyProtection="0"/>
    <xf numFmtId="0" fontId="8" fillId="0" borderId="100" applyNumberFormat="0" applyFill="0" applyAlignment="0" applyProtection="0"/>
    <xf numFmtId="0" fontId="8" fillId="0" borderId="100" applyNumberFormat="0" applyFill="0" applyAlignment="0" applyProtection="0"/>
    <xf numFmtId="0" fontId="8" fillId="0" borderId="100" applyNumberFormat="0" applyFill="0" applyAlignment="0" applyProtection="0"/>
    <xf numFmtId="0" fontId="8" fillId="0" borderId="100" applyNumberFormat="0" applyFill="0" applyAlignment="0" applyProtection="0"/>
    <xf numFmtId="0" fontId="8" fillId="0" borderId="100" applyNumberFormat="0" applyFill="0" applyAlignment="0" applyProtection="0"/>
    <xf numFmtId="0" fontId="8" fillId="0" borderId="100" applyNumberFormat="0" applyFill="0" applyAlignment="0" applyProtection="0"/>
    <xf numFmtId="0" fontId="8" fillId="0" borderId="100" applyNumberFormat="0" applyFill="0" applyAlignment="0" applyProtection="0"/>
    <xf numFmtId="0" fontId="8" fillId="0" borderId="100" applyNumberFormat="0" applyFill="0" applyAlignment="0" applyProtection="0"/>
    <xf numFmtId="0" fontId="8" fillId="0" borderId="100" applyNumberFormat="0" applyFill="0" applyAlignment="0" applyProtection="0"/>
    <xf numFmtId="0" fontId="8" fillId="0" borderId="100" applyNumberFormat="0" applyFill="0" applyAlignment="0" applyProtection="0"/>
    <xf numFmtId="0" fontId="8" fillId="0" borderId="100" applyNumberFormat="0" applyFill="0" applyAlignment="0" applyProtection="0"/>
    <xf numFmtId="0" fontId="8" fillId="0" borderId="100" applyNumberFormat="0" applyFill="0" applyAlignment="0" applyProtection="0"/>
    <xf numFmtId="0" fontId="8" fillId="0" borderId="100" applyNumberFormat="0" applyFill="0" applyAlignment="0" applyProtection="0"/>
    <xf numFmtId="0" fontId="8" fillId="0" borderId="100" applyNumberFormat="0" applyFill="0" applyAlignment="0" applyProtection="0"/>
    <xf numFmtId="0" fontId="8" fillId="0" borderId="100" applyNumberFormat="0" applyFill="0" applyAlignment="0" applyProtection="0"/>
    <xf numFmtId="0" fontId="8" fillId="0" borderId="100" applyNumberFormat="0" applyFill="0" applyAlignment="0" applyProtection="0"/>
    <xf numFmtId="0" fontId="8" fillId="0" borderId="100" applyNumberFormat="0" applyFill="0" applyAlignment="0" applyProtection="0"/>
    <xf numFmtId="0" fontId="8" fillId="0" borderId="100" applyNumberFormat="0" applyFill="0" applyAlignment="0" applyProtection="0"/>
    <xf numFmtId="0" fontId="8" fillId="0" borderId="100" applyNumberFormat="0" applyFill="0" applyAlignment="0" applyProtection="0"/>
    <xf numFmtId="0" fontId="8" fillId="0" borderId="100" applyNumberFormat="0" applyFill="0" applyAlignment="0" applyProtection="0"/>
    <xf numFmtId="0" fontId="8" fillId="0" borderId="100" applyNumberFormat="0" applyFill="0" applyAlignment="0" applyProtection="0"/>
    <xf numFmtId="0" fontId="8" fillId="0" borderId="100" applyNumberFormat="0" applyFill="0" applyAlignment="0" applyProtection="0"/>
    <xf numFmtId="0" fontId="8" fillId="0" borderId="100" applyNumberFormat="0" applyFill="0" applyAlignment="0" applyProtection="0"/>
    <xf numFmtId="0" fontId="8" fillId="0" borderId="100" applyNumberFormat="0" applyFill="0" applyAlignment="0" applyProtection="0"/>
    <xf numFmtId="0" fontId="8" fillId="0" borderId="100" applyNumberFormat="0" applyFill="0" applyAlignment="0" applyProtection="0"/>
    <xf numFmtId="0" fontId="8" fillId="0" borderId="100" applyNumberFormat="0" applyFill="0" applyAlignment="0" applyProtection="0"/>
    <xf numFmtId="0" fontId="8" fillId="0" borderId="100" applyNumberFormat="0" applyFill="0" applyAlignment="0" applyProtection="0"/>
    <xf numFmtId="0" fontId="8" fillId="0" borderId="100" applyNumberFormat="0" applyFill="0" applyAlignment="0" applyProtection="0"/>
    <xf numFmtId="0" fontId="8" fillId="0" borderId="100" applyNumberFormat="0" applyFill="0" applyAlignment="0" applyProtection="0"/>
    <xf numFmtId="0" fontId="8" fillId="0" borderId="100" applyNumberFormat="0" applyFill="0" applyAlignment="0" applyProtection="0"/>
    <xf numFmtId="0" fontId="8" fillId="0" borderId="100" applyNumberFormat="0" applyFill="0" applyAlignment="0" applyProtection="0"/>
    <xf numFmtId="0" fontId="8" fillId="0" borderId="100" applyNumberFormat="0" applyFill="0" applyAlignment="0" applyProtection="0"/>
    <xf numFmtId="0" fontId="8" fillId="0" borderId="100" applyNumberFormat="0" applyFill="0" applyAlignment="0" applyProtection="0"/>
    <xf numFmtId="0" fontId="8" fillId="0" borderId="100" applyNumberFormat="0" applyFill="0" applyAlignment="0" applyProtection="0"/>
    <xf numFmtId="0" fontId="8" fillId="0" borderId="100" applyNumberFormat="0" applyFill="0" applyAlignment="0" applyProtection="0"/>
    <xf numFmtId="0" fontId="8" fillId="0" borderId="100" applyNumberFormat="0" applyFill="0" applyAlignment="0" applyProtection="0"/>
    <xf numFmtId="0" fontId="8" fillId="0" borderId="100" applyNumberFormat="0" applyFill="0" applyAlignment="0" applyProtection="0"/>
    <xf numFmtId="0" fontId="8" fillId="0" borderId="100" applyNumberFormat="0" applyFill="0" applyAlignment="0" applyProtection="0"/>
    <xf numFmtId="0" fontId="8" fillId="0" borderId="100" applyNumberFormat="0" applyFill="0" applyAlignment="0" applyProtection="0"/>
    <xf numFmtId="0" fontId="8" fillId="0" borderId="100" applyNumberFormat="0" applyFill="0" applyAlignment="0" applyProtection="0"/>
    <xf numFmtId="0" fontId="8" fillId="0" borderId="100" applyNumberFormat="0" applyFill="0" applyAlignment="0" applyProtection="0"/>
    <xf numFmtId="0" fontId="8" fillId="0" borderId="100" applyNumberFormat="0" applyFill="0" applyAlignment="0" applyProtection="0"/>
    <xf numFmtId="0" fontId="8" fillId="0" borderId="100" applyNumberFormat="0" applyFill="0" applyAlignment="0" applyProtection="0"/>
    <xf numFmtId="0" fontId="8" fillId="0" borderId="100" applyNumberFormat="0" applyFill="0" applyAlignment="0" applyProtection="0"/>
    <xf numFmtId="0" fontId="8" fillId="0" borderId="100" applyNumberFormat="0" applyFill="0" applyAlignment="0" applyProtection="0"/>
    <xf numFmtId="0" fontId="8" fillId="0" borderId="100" applyNumberFormat="0" applyFill="0" applyAlignment="0" applyProtection="0"/>
    <xf numFmtId="0" fontId="8" fillId="0" borderId="100" applyNumberFormat="0" applyFill="0" applyAlignment="0" applyProtection="0"/>
    <xf numFmtId="0" fontId="8" fillId="0" borderId="100" applyNumberFormat="0" applyFill="0" applyAlignment="0" applyProtection="0"/>
    <xf numFmtId="0" fontId="8" fillId="0" borderId="100" applyNumberFormat="0" applyFill="0" applyAlignment="0" applyProtection="0"/>
    <xf numFmtId="0" fontId="8" fillId="0" borderId="100" applyNumberFormat="0" applyFill="0" applyAlignment="0" applyProtection="0"/>
    <xf numFmtId="0" fontId="8" fillId="0" borderId="100" applyNumberFormat="0" applyFill="0" applyAlignment="0" applyProtection="0"/>
    <xf numFmtId="0" fontId="8" fillId="0" borderId="100" applyNumberFormat="0" applyFill="0" applyAlignment="0" applyProtection="0"/>
    <xf numFmtId="0" fontId="8" fillId="0" borderId="100" applyNumberFormat="0" applyFill="0" applyAlignment="0" applyProtection="0"/>
    <xf numFmtId="0" fontId="8" fillId="0" borderId="100" applyNumberFormat="0" applyFill="0" applyAlignment="0" applyProtection="0"/>
    <xf numFmtId="0" fontId="8" fillId="0" borderId="100" applyNumberFormat="0" applyFill="0" applyAlignment="0" applyProtection="0"/>
    <xf numFmtId="0" fontId="8" fillId="0" borderId="100" applyNumberFormat="0" applyFill="0" applyAlignment="0" applyProtection="0"/>
    <xf numFmtId="0" fontId="8" fillId="0" borderId="100" applyNumberFormat="0" applyFill="0" applyAlignment="0" applyProtection="0"/>
    <xf numFmtId="0" fontId="8" fillId="0" borderId="100" applyNumberFormat="0" applyFill="0" applyAlignment="0" applyProtection="0"/>
    <xf numFmtId="0" fontId="8" fillId="0" borderId="100" applyNumberFormat="0" applyFill="0" applyAlignment="0" applyProtection="0"/>
    <xf numFmtId="0" fontId="8" fillId="0" borderId="100" applyNumberFormat="0" applyFill="0" applyAlignment="0" applyProtection="0"/>
    <xf numFmtId="0" fontId="8" fillId="0" borderId="100" applyNumberFormat="0" applyFill="0" applyAlignment="0" applyProtection="0"/>
    <xf numFmtId="0" fontId="8" fillId="0" borderId="100" applyNumberFormat="0" applyFill="0" applyAlignment="0" applyProtection="0"/>
    <xf numFmtId="0" fontId="8" fillId="0" borderId="100" applyNumberFormat="0" applyFill="0" applyAlignment="0" applyProtection="0"/>
    <xf numFmtId="0" fontId="11" fillId="0" borderId="0"/>
    <xf numFmtId="0" fontId="2" fillId="0" borderId="0"/>
    <xf numFmtId="0" fontId="11" fillId="0" borderId="0"/>
    <xf numFmtId="0" fontId="11" fillId="0" borderId="0"/>
    <xf numFmtId="0" fontId="6" fillId="4" borderId="101" applyNumberFormat="0" applyFont="0" applyAlignment="0" applyProtection="0"/>
    <xf numFmtId="0" fontId="6" fillId="4" borderId="101" applyNumberFormat="0" applyFont="0" applyAlignment="0" applyProtection="0"/>
    <xf numFmtId="0" fontId="6" fillId="4" borderId="101" applyNumberFormat="0" applyFont="0" applyAlignment="0" applyProtection="0"/>
    <xf numFmtId="0" fontId="6" fillId="4" borderId="101" applyNumberFormat="0" applyFont="0" applyAlignment="0" applyProtection="0"/>
    <xf numFmtId="0" fontId="6" fillId="4" borderId="101" applyNumberFormat="0" applyFont="0" applyAlignment="0" applyProtection="0"/>
    <xf numFmtId="0" fontId="6" fillId="4" borderId="101" applyNumberFormat="0" applyFont="0" applyAlignment="0" applyProtection="0"/>
    <xf numFmtId="0" fontId="6" fillId="4" borderId="101" applyNumberFormat="0" applyFont="0" applyAlignment="0" applyProtection="0"/>
    <xf numFmtId="0" fontId="6" fillId="4" borderId="101" applyNumberFormat="0" applyFont="0" applyAlignment="0" applyProtection="0"/>
    <xf numFmtId="0" fontId="6" fillId="4" borderId="101" applyNumberFormat="0" applyFont="0" applyAlignment="0" applyProtection="0"/>
    <xf numFmtId="0" fontId="6" fillId="4" borderId="101" applyNumberFormat="0" applyFont="0" applyAlignment="0" applyProtection="0"/>
    <xf numFmtId="0" fontId="6" fillId="4" borderId="101" applyNumberFormat="0" applyFont="0" applyAlignment="0" applyProtection="0"/>
    <xf numFmtId="0" fontId="6" fillId="4" borderId="101" applyNumberFormat="0" applyFont="0" applyAlignment="0" applyProtection="0"/>
    <xf numFmtId="0" fontId="6" fillId="4" borderId="101" applyNumberFormat="0" applyFont="0" applyAlignment="0" applyProtection="0"/>
    <xf numFmtId="0" fontId="6" fillId="4" borderId="101" applyNumberFormat="0" applyFont="0" applyAlignment="0" applyProtection="0"/>
    <xf numFmtId="0" fontId="6" fillId="4" borderId="101" applyNumberFormat="0" applyFont="0" applyAlignment="0" applyProtection="0"/>
    <xf numFmtId="0" fontId="6" fillId="4" borderId="101" applyNumberFormat="0" applyFont="0" applyAlignment="0" applyProtection="0"/>
    <xf numFmtId="0" fontId="6" fillId="4" borderId="101" applyNumberFormat="0" applyFont="0" applyAlignment="0" applyProtection="0"/>
    <xf numFmtId="0" fontId="6" fillId="4" borderId="101" applyNumberFormat="0" applyFont="0" applyAlignment="0" applyProtection="0"/>
    <xf numFmtId="0" fontId="6" fillId="4" borderId="101" applyNumberFormat="0" applyFont="0" applyAlignment="0" applyProtection="0"/>
    <xf numFmtId="0" fontId="6" fillId="4" borderId="101" applyNumberFormat="0" applyFont="0" applyAlignment="0" applyProtection="0"/>
    <xf numFmtId="0" fontId="6" fillId="4" borderId="101" applyNumberFormat="0" applyFont="0" applyAlignment="0" applyProtection="0"/>
    <xf numFmtId="0" fontId="6" fillId="4" borderId="101" applyNumberFormat="0" applyFont="0" applyAlignment="0" applyProtection="0"/>
    <xf numFmtId="0" fontId="6" fillId="4" borderId="101" applyNumberFormat="0" applyFont="0" applyAlignment="0" applyProtection="0"/>
    <xf numFmtId="0" fontId="6" fillId="4" borderId="101" applyNumberFormat="0" applyFont="0" applyAlignment="0" applyProtection="0"/>
    <xf numFmtId="0" fontId="6" fillId="4" borderId="101" applyNumberFormat="0" applyFont="0" applyAlignment="0" applyProtection="0"/>
    <xf numFmtId="0" fontId="6" fillId="4" borderId="101" applyNumberFormat="0" applyFont="0" applyAlignment="0" applyProtection="0"/>
    <xf numFmtId="0" fontId="6" fillId="4" borderId="101" applyNumberFormat="0" applyFont="0" applyAlignment="0" applyProtection="0"/>
    <xf numFmtId="0" fontId="6" fillId="4" borderId="101" applyNumberFormat="0" applyFont="0" applyAlignment="0" applyProtection="0"/>
    <xf numFmtId="0" fontId="6" fillId="4" borderId="101" applyNumberFormat="0" applyFont="0" applyAlignment="0" applyProtection="0"/>
    <xf numFmtId="0" fontId="6" fillId="4" borderId="101" applyNumberFormat="0" applyFont="0" applyAlignment="0" applyProtection="0"/>
    <xf numFmtId="0" fontId="6" fillId="4" borderId="101" applyNumberFormat="0" applyFont="0" applyAlignment="0" applyProtection="0"/>
    <xf numFmtId="0" fontId="6" fillId="4" borderId="101" applyNumberFormat="0" applyFont="0" applyAlignment="0" applyProtection="0"/>
    <xf numFmtId="0" fontId="6" fillId="4" borderId="101" applyNumberFormat="0" applyFont="0" applyAlignment="0" applyProtection="0"/>
    <xf numFmtId="0" fontId="6" fillId="4" borderId="101" applyNumberFormat="0" applyFont="0" applyAlignment="0" applyProtection="0"/>
    <xf numFmtId="0" fontId="6" fillId="4" borderId="101" applyNumberFormat="0" applyFont="0" applyAlignment="0" applyProtection="0"/>
    <xf numFmtId="0" fontId="6" fillId="4" borderId="101" applyNumberFormat="0" applyFont="0" applyAlignment="0" applyProtection="0"/>
    <xf numFmtId="0" fontId="6" fillId="4" borderId="101" applyNumberFormat="0" applyFont="0" applyAlignment="0" applyProtection="0"/>
    <xf numFmtId="0" fontId="6" fillId="4" borderId="101" applyNumberFormat="0" applyFont="0" applyAlignment="0" applyProtection="0"/>
    <xf numFmtId="0" fontId="6" fillId="4" borderId="101" applyNumberFormat="0" applyFont="0" applyAlignment="0" applyProtection="0"/>
    <xf numFmtId="0" fontId="6" fillId="4" borderId="101" applyNumberFormat="0" applyFont="0" applyAlignment="0" applyProtection="0"/>
    <xf numFmtId="0" fontId="6" fillId="4" borderId="101" applyNumberFormat="0" applyFont="0" applyAlignment="0" applyProtection="0"/>
    <xf numFmtId="0" fontId="6" fillId="4" borderId="101" applyNumberFormat="0" applyFont="0" applyAlignment="0" applyProtection="0"/>
    <xf numFmtId="0" fontId="6" fillId="4" borderId="101" applyNumberFormat="0" applyFont="0" applyAlignment="0" applyProtection="0"/>
    <xf numFmtId="0" fontId="6" fillId="4" borderId="101" applyNumberFormat="0" applyFont="0" applyAlignment="0" applyProtection="0"/>
    <xf numFmtId="0" fontId="6" fillId="4" borderId="101" applyNumberFormat="0" applyFont="0" applyAlignment="0" applyProtection="0"/>
    <xf numFmtId="0" fontId="6" fillId="4" borderId="101" applyNumberFormat="0" applyFont="0" applyAlignment="0" applyProtection="0"/>
    <xf numFmtId="0" fontId="6" fillId="4" borderId="101" applyNumberFormat="0" applyFont="0" applyAlignment="0" applyProtection="0"/>
    <xf numFmtId="0" fontId="6" fillId="4" borderId="101" applyNumberFormat="0" applyFont="0" applyAlignment="0" applyProtection="0"/>
    <xf numFmtId="0" fontId="6" fillId="4" borderId="101" applyNumberFormat="0" applyFont="0" applyAlignment="0" applyProtection="0"/>
    <xf numFmtId="0" fontId="6" fillId="4" borderId="101" applyNumberFormat="0" applyFont="0" applyAlignment="0" applyProtection="0"/>
    <xf numFmtId="0" fontId="6" fillId="4" borderId="101" applyNumberFormat="0" applyFont="0" applyAlignment="0" applyProtection="0"/>
    <xf numFmtId="0" fontId="6" fillId="4" borderId="101" applyNumberFormat="0" applyFont="0" applyAlignment="0" applyProtection="0"/>
    <xf numFmtId="0" fontId="6" fillId="4" borderId="101" applyNumberFormat="0" applyFont="0" applyAlignment="0" applyProtection="0"/>
    <xf numFmtId="0" fontId="6" fillId="4" borderId="101" applyNumberFormat="0" applyFont="0" applyAlignment="0" applyProtection="0"/>
    <xf numFmtId="0" fontId="6" fillId="4" borderId="101" applyNumberFormat="0" applyFont="0" applyAlignment="0" applyProtection="0"/>
    <xf numFmtId="0" fontId="6" fillId="4" borderId="101" applyNumberFormat="0" applyFont="0" applyAlignment="0" applyProtection="0"/>
    <xf numFmtId="0" fontId="6" fillId="4" borderId="101" applyNumberFormat="0" applyFont="0" applyAlignment="0" applyProtection="0"/>
    <xf numFmtId="0" fontId="6" fillId="4" borderId="101" applyNumberFormat="0" applyFont="0" applyAlignment="0" applyProtection="0"/>
    <xf numFmtId="0" fontId="6" fillId="4" borderId="101" applyNumberFormat="0" applyFont="0" applyAlignment="0" applyProtection="0"/>
    <xf numFmtId="0" fontId="6" fillId="4" borderId="101" applyNumberFormat="0" applyFont="0" applyAlignment="0" applyProtection="0"/>
    <xf numFmtId="0" fontId="6" fillId="4" borderId="101" applyNumberFormat="0" applyFont="0" applyAlignment="0" applyProtection="0"/>
    <xf numFmtId="0" fontId="6" fillId="4" borderId="101" applyNumberFormat="0" applyFont="0" applyAlignment="0" applyProtection="0"/>
    <xf numFmtId="0" fontId="6" fillId="4" borderId="101" applyNumberFormat="0" applyFont="0" applyAlignment="0" applyProtection="0"/>
    <xf numFmtId="0" fontId="6" fillId="4" borderId="101" applyNumberFormat="0" applyFont="0" applyAlignment="0" applyProtection="0"/>
    <xf numFmtId="0" fontId="4" fillId="0" borderId="102">
      <protection locked="0"/>
    </xf>
    <xf numFmtId="0" fontId="4" fillId="0" borderId="102">
      <protection locked="0"/>
    </xf>
    <xf numFmtId="0" fontId="31" fillId="3" borderId="103" applyNumberFormat="0" applyAlignment="0" applyProtection="0"/>
    <xf numFmtId="0" fontId="31" fillId="3" borderId="103" applyNumberFormat="0" applyAlignment="0" applyProtection="0"/>
    <xf numFmtId="0" fontId="31" fillId="3" borderId="103" applyNumberFormat="0" applyAlignment="0" applyProtection="0"/>
    <xf numFmtId="0" fontId="31" fillId="3" borderId="103" applyNumberFormat="0" applyAlignment="0" applyProtection="0"/>
    <xf numFmtId="0" fontId="31" fillId="3" borderId="103" applyNumberFormat="0" applyAlignment="0" applyProtection="0"/>
    <xf numFmtId="0" fontId="31" fillId="3" borderId="103" applyNumberFormat="0" applyAlignment="0" applyProtection="0"/>
    <xf numFmtId="0" fontId="31" fillId="3" borderId="103" applyNumberFormat="0" applyAlignment="0" applyProtection="0"/>
    <xf numFmtId="0" fontId="31" fillId="3" borderId="103" applyNumberFormat="0" applyAlignment="0" applyProtection="0"/>
    <xf numFmtId="0" fontId="31" fillId="3" borderId="103" applyNumberFormat="0" applyAlignment="0" applyProtection="0"/>
    <xf numFmtId="0" fontId="31" fillId="3" borderId="103" applyNumberFormat="0" applyAlignment="0" applyProtection="0"/>
    <xf numFmtId="0" fontId="31" fillId="3" borderId="103" applyNumberFormat="0" applyAlignment="0" applyProtection="0"/>
    <xf numFmtId="0" fontId="31" fillId="3" borderId="103" applyNumberFormat="0" applyAlignment="0" applyProtection="0"/>
    <xf numFmtId="0" fontId="31" fillId="3" borderId="103" applyNumberFormat="0" applyAlignment="0" applyProtection="0"/>
    <xf numFmtId="0" fontId="31" fillId="3" borderId="103" applyNumberFormat="0" applyAlignment="0" applyProtection="0"/>
    <xf numFmtId="0" fontId="31" fillId="3" borderId="103" applyNumberFormat="0" applyAlignment="0" applyProtection="0"/>
    <xf numFmtId="0" fontId="31" fillId="3" borderId="103" applyNumberFormat="0" applyAlignment="0" applyProtection="0"/>
    <xf numFmtId="0" fontId="31" fillId="3" borderId="103" applyNumberFormat="0" applyAlignment="0" applyProtection="0"/>
    <xf numFmtId="0" fontId="31" fillId="3" borderId="103" applyNumberFormat="0" applyAlignment="0" applyProtection="0"/>
    <xf numFmtId="0" fontId="31" fillId="3" borderId="103" applyNumberFormat="0" applyAlignment="0" applyProtection="0"/>
    <xf numFmtId="0" fontId="31" fillId="3" borderId="103" applyNumberFormat="0" applyAlignment="0" applyProtection="0"/>
    <xf numFmtId="0" fontId="31" fillId="3" borderId="103" applyNumberFormat="0" applyAlignment="0" applyProtection="0"/>
    <xf numFmtId="0" fontId="31" fillId="3" borderId="103" applyNumberFormat="0" applyAlignment="0" applyProtection="0"/>
    <xf numFmtId="0" fontId="31" fillId="3" borderId="103" applyNumberFormat="0" applyAlignment="0" applyProtection="0"/>
    <xf numFmtId="0" fontId="31" fillId="3" borderId="103" applyNumberFormat="0" applyAlignment="0" applyProtection="0"/>
    <xf numFmtId="0" fontId="31" fillId="3" borderId="103" applyNumberFormat="0" applyAlignment="0" applyProtection="0"/>
    <xf numFmtId="0" fontId="31" fillId="3" borderId="103" applyNumberFormat="0" applyAlignment="0" applyProtection="0"/>
    <xf numFmtId="0" fontId="31" fillId="3" borderId="103" applyNumberFormat="0" applyAlignment="0" applyProtection="0"/>
    <xf numFmtId="0" fontId="31" fillId="3" borderId="103" applyNumberFormat="0" applyAlignment="0" applyProtection="0"/>
    <xf numFmtId="0" fontId="31" fillId="3" borderId="103" applyNumberFormat="0" applyAlignment="0" applyProtection="0"/>
    <xf numFmtId="0" fontId="31" fillId="3" borderId="103" applyNumberFormat="0" applyAlignment="0" applyProtection="0"/>
    <xf numFmtId="0" fontId="31" fillId="3" borderId="103" applyNumberFormat="0" applyAlignment="0" applyProtection="0"/>
    <xf numFmtId="0" fontId="31" fillId="3" borderId="103" applyNumberFormat="0" applyAlignment="0" applyProtection="0"/>
    <xf numFmtId="0" fontId="31" fillId="3" borderId="103" applyNumberFormat="0" applyAlignment="0" applyProtection="0"/>
    <xf numFmtId="0" fontId="31" fillId="3" borderId="103" applyNumberFormat="0" applyAlignment="0" applyProtection="0"/>
    <xf numFmtId="0" fontId="31" fillId="3" borderId="103" applyNumberFormat="0" applyAlignment="0" applyProtection="0"/>
    <xf numFmtId="0" fontId="31" fillId="3" borderId="103" applyNumberFormat="0" applyAlignment="0" applyProtection="0"/>
    <xf numFmtId="0" fontId="31" fillId="3" borderId="103" applyNumberFormat="0" applyAlignment="0" applyProtection="0"/>
    <xf numFmtId="0" fontId="31" fillId="3" borderId="103" applyNumberFormat="0" applyAlignment="0" applyProtection="0"/>
    <xf numFmtId="0" fontId="31" fillId="3" borderId="103" applyNumberFormat="0" applyAlignment="0" applyProtection="0"/>
    <xf numFmtId="0" fontId="31" fillId="3" borderId="103" applyNumberFormat="0" applyAlignment="0" applyProtection="0"/>
    <xf numFmtId="0" fontId="31" fillId="3" borderId="103" applyNumberFormat="0" applyAlignment="0" applyProtection="0"/>
    <xf numFmtId="0" fontId="31" fillId="3" borderId="103" applyNumberFormat="0" applyAlignment="0" applyProtection="0"/>
    <xf numFmtId="0" fontId="31" fillId="3" borderId="103" applyNumberFormat="0" applyAlignment="0" applyProtection="0"/>
    <xf numFmtId="0" fontId="31" fillId="3" borderId="103" applyNumberFormat="0" applyAlignment="0" applyProtection="0"/>
    <xf numFmtId="0" fontId="31" fillId="3" borderId="103" applyNumberFormat="0" applyAlignment="0" applyProtection="0"/>
    <xf numFmtId="0" fontId="31" fillId="3" borderId="103" applyNumberFormat="0" applyAlignment="0" applyProtection="0"/>
    <xf numFmtId="0" fontId="31" fillId="3" borderId="103" applyNumberFormat="0" applyAlignment="0" applyProtection="0"/>
    <xf numFmtId="0" fontId="31" fillId="3" borderId="103" applyNumberFormat="0" applyAlignment="0" applyProtection="0"/>
    <xf numFmtId="0" fontId="31" fillId="3" borderId="103" applyNumberFormat="0" applyAlignment="0" applyProtection="0"/>
    <xf numFmtId="0" fontId="31" fillId="3" borderId="103" applyNumberFormat="0" applyAlignment="0" applyProtection="0"/>
    <xf numFmtId="0" fontId="31" fillId="3" borderId="103" applyNumberFormat="0" applyAlignment="0" applyProtection="0"/>
    <xf numFmtId="0" fontId="31" fillId="3" borderId="103" applyNumberFormat="0" applyAlignment="0" applyProtection="0"/>
    <xf numFmtId="0" fontId="31" fillId="3" borderId="103" applyNumberFormat="0" applyAlignment="0" applyProtection="0"/>
    <xf numFmtId="0" fontId="31" fillId="3" borderId="103" applyNumberFormat="0" applyAlignment="0" applyProtection="0"/>
    <xf numFmtId="0" fontId="31" fillId="3" borderId="103" applyNumberFormat="0" applyAlignment="0" applyProtection="0"/>
    <xf numFmtId="0" fontId="31" fillId="3" borderId="103" applyNumberFormat="0" applyAlignment="0" applyProtection="0"/>
    <xf numFmtId="0" fontId="31" fillId="3" borderId="103" applyNumberFormat="0" applyAlignment="0" applyProtection="0"/>
    <xf numFmtId="0" fontId="31" fillId="3" borderId="103" applyNumberFormat="0" applyAlignment="0" applyProtection="0"/>
    <xf numFmtId="0" fontId="31" fillId="3" borderId="103" applyNumberFormat="0" applyAlignment="0" applyProtection="0"/>
    <xf numFmtId="0" fontId="31" fillId="3" borderId="103" applyNumberFormat="0" applyAlignment="0" applyProtection="0"/>
    <xf numFmtId="0" fontId="31" fillId="3" borderId="103" applyNumberFormat="0" applyAlignment="0" applyProtection="0"/>
    <xf numFmtId="0" fontId="31" fillId="3" borderId="103" applyNumberFormat="0" applyAlignment="0" applyProtection="0"/>
    <xf numFmtId="0" fontId="31" fillId="3" borderId="103" applyNumberFormat="0" applyAlignment="0" applyProtection="0"/>
    <xf numFmtId="0" fontId="31" fillId="3" borderId="103" applyNumberFormat="0" applyAlignment="0" applyProtection="0"/>
    <xf numFmtId="0" fontId="32" fillId="2" borderId="103" applyNumberFormat="0" applyAlignment="0" applyProtection="0"/>
    <xf numFmtId="0" fontId="32" fillId="2" borderId="103" applyNumberFormat="0" applyAlignment="0" applyProtection="0"/>
    <xf numFmtId="0" fontId="32" fillId="2" borderId="103" applyNumberFormat="0" applyAlignment="0" applyProtection="0"/>
    <xf numFmtId="0" fontId="32" fillId="2" borderId="103" applyNumberFormat="0" applyAlignment="0" applyProtection="0"/>
    <xf numFmtId="0" fontId="32" fillId="2" borderId="103" applyNumberFormat="0" applyAlignment="0" applyProtection="0"/>
    <xf numFmtId="0" fontId="32" fillId="2" borderId="103" applyNumberFormat="0" applyAlignment="0" applyProtection="0"/>
    <xf numFmtId="0" fontId="32" fillId="2" borderId="103" applyNumberFormat="0" applyAlignment="0" applyProtection="0"/>
    <xf numFmtId="0" fontId="32" fillId="2" borderId="103" applyNumberFormat="0" applyAlignment="0" applyProtection="0"/>
    <xf numFmtId="0" fontId="32" fillId="2" borderId="103" applyNumberFormat="0" applyAlignment="0" applyProtection="0"/>
    <xf numFmtId="0" fontId="32" fillId="2" borderId="103" applyNumberFormat="0" applyAlignment="0" applyProtection="0"/>
    <xf numFmtId="0" fontId="32" fillId="2" borderId="103" applyNumberFormat="0" applyAlignment="0" applyProtection="0"/>
    <xf numFmtId="0" fontId="32" fillId="2" borderId="103" applyNumberFormat="0" applyAlignment="0" applyProtection="0"/>
    <xf numFmtId="0" fontId="32" fillId="2" borderId="103" applyNumberFormat="0" applyAlignment="0" applyProtection="0"/>
    <xf numFmtId="0" fontId="32" fillId="2" borderId="103" applyNumberFormat="0" applyAlignment="0" applyProtection="0"/>
    <xf numFmtId="0" fontId="32" fillId="2" borderId="103" applyNumberFormat="0" applyAlignment="0" applyProtection="0"/>
    <xf numFmtId="0" fontId="32" fillId="2" borderId="103" applyNumberFormat="0" applyAlignment="0" applyProtection="0"/>
    <xf numFmtId="0" fontId="32" fillId="2" borderId="103" applyNumberFormat="0" applyAlignment="0" applyProtection="0"/>
    <xf numFmtId="0" fontId="32" fillId="2" borderId="103" applyNumberFormat="0" applyAlignment="0" applyProtection="0"/>
    <xf numFmtId="0" fontId="32" fillId="2" borderId="103" applyNumberFormat="0" applyAlignment="0" applyProtection="0"/>
    <xf numFmtId="0" fontId="32" fillId="2" borderId="103" applyNumberFormat="0" applyAlignment="0" applyProtection="0"/>
    <xf numFmtId="0" fontId="32" fillId="2" borderId="103" applyNumberFormat="0" applyAlignment="0" applyProtection="0"/>
    <xf numFmtId="0" fontId="32" fillId="2" borderId="103" applyNumberFormat="0" applyAlignment="0" applyProtection="0"/>
    <xf numFmtId="0" fontId="32" fillId="2" borderId="103" applyNumberFormat="0" applyAlignment="0" applyProtection="0"/>
    <xf numFmtId="0" fontId="32" fillId="2" borderId="103" applyNumberFormat="0" applyAlignment="0" applyProtection="0"/>
    <xf numFmtId="0" fontId="32" fillId="2" borderId="103" applyNumberFormat="0" applyAlignment="0" applyProtection="0"/>
    <xf numFmtId="0" fontId="32" fillId="2" borderId="103" applyNumberFormat="0" applyAlignment="0" applyProtection="0"/>
    <xf numFmtId="0" fontId="32" fillId="2" borderId="103" applyNumberFormat="0" applyAlignment="0" applyProtection="0"/>
    <xf numFmtId="0" fontId="32" fillId="2" borderId="103" applyNumberFormat="0" applyAlignment="0" applyProtection="0"/>
    <xf numFmtId="0" fontId="32" fillId="2" borderId="103" applyNumberFormat="0" applyAlignment="0" applyProtection="0"/>
    <xf numFmtId="0" fontId="32" fillId="2" borderId="103" applyNumberFormat="0" applyAlignment="0" applyProtection="0"/>
    <xf numFmtId="0" fontId="32" fillId="2" borderId="103" applyNumberFormat="0" applyAlignment="0" applyProtection="0"/>
    <xf numFmtId="0" fontId="32" fillId="2" borderId="103" applyNumberFormat="0" applyAlignment="0" applyProtection="0"/>
    <xf numFmtId="0" fontId="32" fillId="2" borderId="103" applyNumberFormat="0" applyAlignment="0" applyProtection="0"/>
    <xf numFmtId="0" fontId="32" fillId="2" borderId="103" applyNumberFormat="0" applyAlignment="0" applyProtection="0"/>
    <xf numFmtId="0" fontId="32" fillId="2" borderId="103" applyNumberFormat="0" applyAlignment="0" applyProtection="0"/>
    <xf numFmtId="0" fontId="32" fillId="2" borderId="103" applyNumberFormat="0" applyAlignment="0" applyProtection="0"/>
    <xf numFmtId="0" fontId="32" fillId="2" borderId="103" applyNumberFormat="0" applyAlignment="0" applyProtection="0"/>
    <xf numFmtId="0" fontId="32" fillId="2" borderId="103" applyNumberFormat="0" applyAlignment="0" applyProtection="0"/>
    <xf numFmtId="0" fontId="32" fillId="2" borderId="103" applyNumberFormat="0" applyAlignment="0" applyProtection="0"/>
    <xf numFmtId="0" fontId="32" fillId="2" borderId="103" applyNumberFormat="0" applyAlignment="0" applyProtection="0"/>
    <xf numFmtId="0" fontId="32" fillId="2" borderId="103" applyNumberFormat="0" applyAlignment="0" applyProtection="0"/>
    <xf numFmtId="0" fontId="32" fillId="2" borderId="103" applyNumberFormat="0" applyAlignment="0" applyProtection="0"/>
    <xf numFmtId="0" fontId="32" fillId="2" borderId="103" applyNumberFormat="0" applyAlignment="0" applyProtection="0"/>
    <xf numFmtId="0" fontId="32" fillId="2" borderId="103" applyNumberFormat="0" applyAlignment="0" applyProtection="0"/>
    <xf numFmtId="0" fontId="32" fillId="2" borderId="103" applyNumberFormat="0" applyAlignment="0" applyProtection="0"/>
    <xf numFmtId="0" fontId="32" fillId="2" borderId="103" applyNumberFormat="0" applyAlignment="0" applyProtection="0"/>
    <xf numFmtId="0" fontId="32" fillId="2" borderId="103" applyNumberFormat="0" applyAlignment="0" applyProtection="0"/>
    <xf numFmtId="0" fontId="32" fillId="2" borderId="103" applyNumberFormat="0" applyAlignment="0" applyProtection="0"/>
    <xf numFmtId="0" fontId="32" fillId="2" borderId="103" applyNumberFormat="0" applyAlignment="0" applyProtection="0"/>
    <xf numFmtId="0" fontId="32" fillId="2" borderId="103" applyNumberFormat="0" applyAlignment="0" applyProtection="0"/>
    <xf numFmtId="0" fontId="32" fillId="2" borderId="103" applyNumberFormat="0" applyAlignment="0" applyProtection="0"/>
    <xf numFmtId="0" fontId="32" fillId="2" borderId="103" applyNumberFormat="0" applyAlignment="0" applyProtection="0"/>
    <xf numFmtId="0" fontId="32" fillId="2" borderId="103" applyNumberFormat="0" applyAlignment="0" applyProtection="0"/>
    <xf numFmtId="0" fontId="32" fillId="2" borderId="103" applyNumberFormat="0" applyAlignment="0" applyProtection="0"/>
    <xf numFmtId="0" fontId="32" fillId="2" borderId="103" applyNumberFormat="0" applyAlignment="0" applyProtection="0"/>
    <xf numFmtId="0" fontId="32" fillId="2" borderId="103" applyNumberFormat="0" applyAlignment="0" applyProtection="0"/>
    <xf numFmtId="0" fontId="32" fillId="2" borderId="103" applyNumberFormat="0" applyAlignment="0" applyProtection="0"/>
    <xf numFmtId="0" fontId="32" fillId="2" borderId="103" applyNumberFormat="0" applyAlignment="0" applyProtection="0"/>
    <xf numFmtId="0" fontId="32" fillId="2" borderId="103" applyNumberFormat="0" applyAlignment="0" applyProtection="0"/>
    <xf numFmtId="0" fontId="32" fillId="2" borderId="103" applyNumberFormat="0" applyAlignment="0" applyProtection="0"/>
    <xf numFmtId="0" fontId="32" fillId="2" borderId="103" applyNumberFormat="0" applyAlignment="0" applyProtection="0"/>
    <xf numFmtId="0" fontId="32" fillId="2" borderId="103" applyNumberFormat="0" applyAlignment="0" applyProtection="0"/>
    <xf numFmtId="0" fontId="32" fillId="2" borderId="103" applyNumberFormat="0" applyAlignment="0" applyProtection="0"/>
    <xf numFmtId="0" fontId="32" fillId="2" borderId="103" applyNumberFormat="0" applyAlignment="0" applyProtection="0"/>
    <xf numFmtId="0" fontId="33" fillId="2" borderId="104" applyNumberFormat="0" applyAlignment="0" applyProtection="0"/>
    <xf numFmtId="0" fontId="33" fillId="2" borderId="104" applyNumberFormat="0" applyAlignment="0" applyProtection="0"/>
    <xf numFmtId="0" fontId="33" fillId="2" borderId="104" applyNumberFormat="0" applyAlignment="0" applyProtection="0"/>
    <xf numFmtId="0" fontId="33" fillId="2" borderId="104" applyNumberFormat="0" applyAlignment="0" applyProtection="0"/>
    <xf numFmtId="0" fontId="33" fillId="2" borderId="104" applyNumberFormat="0" applyAlignment="0" applyProtection="0"/>
    <xf numFmtId="0" fontId="33" fillId="2" borderId="104" applyNumberFormat="0" applyAlignment="0" applyProtection="0"/>
    <xf numFmtId="0" fontId="33" fillId="2" borderId="104" applyNumberFormat="0" applyAlignment="0" applyProtection="0"/>
    <xf numFmtId="0" fontId="33" fillId="2" borderId="104" applyNumberFormat="0" applyAlignment="0" applyProtection="0"/>
    <xf numFmtId="0" fontId="33" fillId="2" borderId="104" applyNumberFormat="0" applyAlignment="0" applyProtection="0"/>
    <xf numFmtId="0" fontId="33" fillId="2" borderId="104" applyNumberFormat="0" applyAlignment="0" applyProtection="0"/>
    <xf numFmtId="0" fontId="33" fillId="2" borderId="104" applyNumberFormat="0" applyAlignment="0" applyProtection="0"/>
    <xf numFmtId="0" fontId="33" fillId="2" borderId="104" applyNumberFormat="0" applyAlignment="0" applyProtection="0"/>
    <xf numFmtId="0" fontId="33" fillId="2" borderId="104" applyNumberFormat="0" applyAlignment="0" applyProtection="0"/>
    <xf numFmtId="0" fontId="33" fillId="2" borderId="104" applyNumberFormat="0" applyAlignment="0" applyProtection="0"/>
    <xf numFmtId="0" fontId="33" fillId="2" borderId="104" applyNumberFormat="0" applyAlignment="0" applyProtection="0"/>
    <xf numFmtId="0" fontId="33" fillId="2" borderId="104" applyNumberFormat="0" applyAlignment="0" applyProtection="0"/>
    <xf numFmtId="0" fontId="33" fillId="2" borderId="104" applyNumberFormat="0" applyAlignment="0" applyProtection="0"/>
    <xf numFmtId="0" fontId="33" fillId="2" borderId="104" applyNumberFormat="0" applyAlignment="0" applyProtection="0"/>
    <xf numFmtId="0" fontId="33" fillId="2" borderId="104" applyNumberFormat="0" applyAlignment="0" applyProtection="0"/>
    <xf numFmtId="0" fontId="33" fillId="2" borderId="104" applyNumberFormat="0" applyAlignment="0" applyProtection="0"/>
    <xf numFmtId="0" fontId="33" fillId="2" borderId="104" applyNumberFormat="0" applyAlignment="0" applyProtection="0"/>
    <xf numFmtId="0" fontId="33" fillId="2" borderId="104" applyNumberFormat="0" applyAlignment="0" applyProtection="0"/>
    <xf numFmtId="0" fontId="33" fillId="2" borderId="104" applyNumberFormat="0" applyAlignment="0" applyProtection="0"/>
    <xf numFmtId="0" fontId="33" fillId="2" borderId="104" applyNumberFormat="0" applyAlignment="0" applyProtection="0"/>
    <xf numFmtId="0" fontId="33" fillId="2" borderId="104" applyNumberFormat="0" applyAlignment="0" applyProtection="0"/>
    <xf numFmtId="0" fontId="33" fillId="2" borderId="104" applyNumberFormat="0" applyAlignment="0" applyProtection="0"/>
    <xf numFmtId="0" fontId="33" fillId="2" borderId="104" applyNumberFormat="0" applyAlignment="0" applyProtection="0"/>
    <xf numFmtId="0" fontId="33" fillId="2" borderId="104" applyNumberFormat="0" applyAlignment="0" applyProtection="0"/>
    <xf numFmtId="0" fontId="33" fillId="2" borderId="104" applyNumberFormat="0" applyAlignment="0" applyProtection="0"/>
    <xf numFmtId="0" fontId="33" fillId="2" borderId="104" applyNumberFormat="0" applyAlignment="0" applyProtection="0"/>
    <xf numFmtId="0" fontId="33" fillId="2" borderId="104" applyNumberFormat="0" applyAlignment="0" applyProtection="0"/>
    <xf numFmtId="0" fontId="33" fillId="2" borderId="104" applyNumberFormat="0" applyAlignment="0" applyProtection="0"/>
    <xf numFmtId="0" fontId="33" fillId="2" borderId="104" applyNumberFormat="0" applyAlignment="0" applyProtection="0"/>
    <xf numFmtId="0" fontId="33" fillId="2" borderId="104" applyNumberFormat="0" applyAlignment="0" applyProtection="0"/>
    <xf numFmtId="0" fontId="33" fillId="2" borderId="104" applyNumberFormat="0" applyAlignment="0" applyProtection="0"/>
    <xf numFmtId="0" fontId="33" fillId="2" borderId="104" applyNumberFormat="0" applyAlignment="0" applyProtection="0"/>
    <xf numFmtId="0" fontId="33" fillId="2" borderId="104" applyNumberFormat="0" applyAlignment="0" applyProtection="0"/>
    <xf numFmtId="0" fontId="33" fillId="2" borderId="104" applyNumberFormat="0" applyAlignment="0" applyProtection="0"/>
    <xf numFmtId="0" fontId="33" fillId="2" borderId="104" applyNumberFormat="0" applyAlignment="0" applyProtection="0"/>
    <xf numFmtId="0" fontId="33" fillId="2" borderId="104" applyNumberFormat="0" applyAlignment="0" applyProtection="0"/>
    <xf numFmtId="0" fontId="33" fillId="2" borderId="104" applyNumberFormat="0" applyAlignment="0" applyProtection="0"/>
    <xf numFmtId="0" fontId="33" fillId="2" borderId="104" applyNumberFormat="0" applyAlignment="0" applyProtection="0"/>
    <xf numFmtId="0" fontId="33" fillId="2" borderId="104" applyNumberFormat="0" applyAlignment="0" applyProtection="0"/>
    <xf numFmtId="0" fontId="33" fillId="2" borderId="104" applyNumberFormat="0" applyAlignment="0" applyProtection="0"/>
    <xf numFmtId="0" fontId="33" fillId="2" borderId="104" applyNumberFormat="0" applyAlignment="0" applyProtection="0"/>
    <xf numFmtId="0" fontId="33" fillId="2" borderId="104" applyNumberFormat="0" applyAlignment="0" applyProtection="0"/>
    <xf numFmtId="0" fontId="33" fillId="2" borderId="104" applyNumberFormat="0" applyAlignment="0" applyProtection="0"/>
    <xf numFmtId="0" fontId="33" fillId="2" borderId="104" applyNumberFormat="0" applyAlignment="0" applyProtection="0"/>
    <xf numFmtId="0" fontId="33" fillId="2" borderId="104" applyNumberFormat="0" applyAlignment="0" applyProtection="0"/>
    <xf numFmtId="0" fontId="33" fillId="2" borderId="104" applyNumberFormat="0" applyAlignment="0" applyProtection="0"/>
    <xf numFmtId="0" fontId="33" fillId="2" borderId="104" applyNumberFormat="0" applyAlignment="0" applyProtection="0"/>
    <xf numFmtId="0" fontId="33" fillId="2" borderId="104" applyNumberFormat="0" applyAlignment="0" applyProtection="0"/>
    <xf numFmtId="0" fontId="33" fillId="2" borderId="104" applyNumberFormat="0" applyAlignment="0" applyProtection="0"/>
    <xf numFmtId="0" fontId="33" fillId="2" borderId="104" applyNumberFormat="0" applyAlignment="0" applyProtection="0"/>
    <xf numFmtId="0" fontId="33" fillId="2" borderId="104" applyNumberFormat="0" applyAlignment="0" applyProtection="0"/>
    <xf numFmtId="0" fontId="33" fillId="2" borderId="104" applyNumberFormat="0" applyAlignment="0" applyProtection="0"/>
    <xf numFmtId="0" fontId="33" fillId="2" borderId="104" applyNumberFormat="0" applyAlignment="0" applyProtection="0"/>
    <xf numFmtId="0" fontId="33" fillId="2" borderId="104" applyNumberFormat="0" applyAlignment="0" applyProtection="0"/>
    <xf numFmtId="0" fontId="33" fillId="2" borderId="104" applyNumberFormat="0" applyAlignment="0" applyProtection="0"/>
    <xf numFmtId="0" fontId="33" fillId="2" borderId="104" applyNumberFormat="0" applyAlignment="0" applyProtection="0"/>
    <xf numFmtId="0" fontId="33" fillId="2" borderId="104" applyNumberFormat="0" applyAlignment="0" applyProtection="0"/>
    <xf numFmtId="0" fontId="33" fillId="2" borderId="104" applyNumberFormat="0" applyAlignment="0" applyProtection="0"/>
    <xf numFmtId="0" fontId="33" fillId="2" borderId="104" applyNumberFormat="0" applyAlignment="0" applyProtection="0"/>
    <xf numFmtId="0" fontId="33" fillId="2" borderId="104" applyNumberFormat="0" applyAlignment="0" applyProtection="0"/>
  </cellStyleXfs>
  <cellXfs count="1129">
    <xf numFmtId="0" fontId="0" fillId="0" borderId="0" xfId="0"/>
    <xf numFmtId="0" fontId="42" fillId="0" borderId="0" xfId="0" applyFont="1"/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left" vertical="center" readingOrder="1"/>
    </xf>
    <xf numFmtId="0" fontId="0" fillId="0" borderId="0" xfId="0" applyFont="1"/>
    <xf numFmtId="0" fontId="0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9" fillId="0" borderId="0" xfId="0" applyFont="1"/>
    <xf numFmtId="0" fontId="46" fillId="0" borderId="0" xfId="0" applyFont="1"/>
    <xf numFmtId="0" fontId="46" fillId="0" borderId="0" xfId="0" applyFont="1" applyAlignment="1">
      <alignment horizontal="right" vertical="center"/>
    </xf>
    <xf numFmtId="0" fontId="51" fillId="19" borderId="42" xfId="0" applyFont="1" applyFill="1" applyBorder="1" applyAlignment="1">
      <alignment horizontal="left" indent="1"/>
    </xf>
    <xf numFmtId="164" fontId="46" fillId="0" borderId="43" xfId="0" applyNumberFormat="1" applyFont="1" applyBorder="1" applyAlignment="1">
      <alignment horizontal="right" indent="1"/>
    </xf>
    <xf numFmtId="164" fontId="46" fillId="0" borderId="44" xfId="0" applyNumberFormat="1" applyFont="1" applyBorder="1" applyAlignment="1">
      <alignment horizontal="right" indent="1"/>
    </xf>
    <xf numFmtId="164" fontId="46" fillId="0" borderId="45" xfId="0" applyNumberFormat="1" applyFont="1" applyBorder="1" applyAlignment="1">
      <alignment horizontal="right" indent="2"/>
    </xf>
    <xf numFmtId="164" fontId="46" fillId="0" borderId="44" xfId="0" applyNumberFormat="1" applyFont="1" applyBorder="1" applyAlignment="1">
      <alignment horizontal="right" indent="2"/>
    </xf>
    <xf numFmtId="164" fontId="46" fillId="0" borderId="17" xfId="0" applyNumberFormat="1" applyFont="1" applyBorder="1" applyAlignment="1">
      <alignment horizontal="right" indent="2"/>
    </xf>
    <xf numFmtId="0" fontId="51" fillId="19" borderId="46" xfId="0" applyFont="1" applyFill="1" applyBorder="1" applyAlignment="1">
      <alignment horizontal="left" indent="1"/>
    </xf>
    <xf numFmtId="164" fontId="46" fillId="0" borderId="47" xfId="0" applyNumberFormat="1" applyFont="1" applyBorder="1" applyAlignment="1">
      <alignment horizontal="right" indent="1"/>
    </xf>
    <xf numFmtId="164" fontId="46" fillId="0" borderId="48" xfId="0" applyNumberFormat="1" applyFont="1" applyBorder="1" applyAlignment="1">
      <alignment horizontal="right" indent="1"/>
    </xf>
    <xf numFmtId="164" fontId="46" fillId="0" borderId="49" xfId="0" applyNumberFormat="1" applyFont="1" applyFill="1" applyBorder="1" applyAlignment="1">
      <alignment horizontal="right" indent="2"/>
    </xf>
    <xf numFmtId="164" fontId="46" fillId="0" borderId="48" xfId="0" applyNumberFormat="1" applyFont="1" applyBorder="1" applyAlignment="1">
      <alignment horizontal="right" indent="2"/>
    </xf>
    <xf numFmtId="164" fontId="46" fillId="0" borderId="27" xfId="0" applyNumberFormat="1" applyFont="1" applyBorder="1" applyAlignment="1">
      <alignment horizontal="right" indent="2"/>
    </xf>
    <xf numFmtId="0" fontId="51" fillId="19" borderId="50" xfId="0" applyFont="1" applyFill="1" applyBorder="1" applyAlignment="1">
      <alignment horizontal="left" indent="1"/>
    </xf>
    <xf numFmtId="164" fontId="46" fillId="0" borderId="49" xfId="0" applyNumberFormat="1" applyFont="1" applyBorder="1" applyAlignment="1">
      <alignment horizontal="right" indent="1"/>
    </xf>
    <xf numFmtId="164" fontId="46" fillId="0" borderId="43" xfId="748" applyNumberFormat="1" applyFont="1" applyFill="1" applyBorder="1" applyAlignment="1">
      <alignment horizontal="right" indent="2"/>
    </xf>
    <xf numFmtId="164" fontId="46" fillId="0" borderId="49" xfId="748" applyNumberFormat="1" applyFont="1" applyFill="1" applyBorder="1" applyAlignment="1">
      <alignment horizontal="right" indent="2"/>
    </xf>
    <xf numFmtId="0" fontId="46" fillId="0" borderId="0" xfId="0" applyFont="1" applyAlignment="1">
      <alignment vertical="center"/>
    </xf>
    <xf numFmtId="0" fontId="51" fillId="19" borderId="51" xfId="0" applyFont="1" applyFill="1" applyBorder="1" applyAlignment="1">
      <alignment horizontal="left" indent="1"/>
    </xf>
    <xf numFmtId="164" fontId="46" fillId="0" borderId="39" xfId="0" applyNumberFormat="1" applyFont="1" applyBorder="1" applyAlignment="1">
      <alignment horizontal="right" indent="1"/>
    </xf>
    <xf numFmtId="164" fontId="46" fillId="0" borderId="52" xfId="0" applyNumberFormat="1" applyFont="1" applyBorder="1" applyAlignment="1">
      <alignment horizontal="right" indent="1"/>
    </xf>
    <xf numFmtId="164" fontId="46" fillId="0" borderId="39" xfId="748" applyNumberFormat="1" applyFont="1" applyFill="1" applyBorder="1" applyAlignment="1">
      <alignment horizontal="right" indent="2"/>
    </xf>
    <xf numFmtId="164" fontId="46" fillId="0" borderId="52" xfId="0" applyNumberFormat="1" applyFont="1" applyBorder="1" applyAlignment="1">
      <alignment horizontal="right" indent="2"/>
    </xf>
    <xf numFmtId="164" fontId="46" fillId="0" borderId="53" xfId="0" applyNumberFormat="1" applyFont="1" applyBorder="1" applyAlignment="1">
      <alignment horizontal="right" indent="2"/>
    </xf>
    <xf numFmtId="0" fontId="53" fillId="0" borderId="0" xfId="0" applyFont="1"/>
    <xf numFmtId="0" fontId="53" fillId="0" borderId="0" xfId="0" applyFont="1" applyAlignment="1"/>
    <xf numFmtId="4" fontId="46" fillId="0" borderId="0" xfId="0" applyNumberFormat="1" applyFont="1" applyBorder="1" applyAlignment="1">
      <alignment horizontal="right" vertical="center" wrapText="1"/>
    </xf>
    <xf numFmtId="0" fontId="46" fillId="0" borderId="0" xfId="0" applyFont="1" applyBorder="1" applyAlignment="1">
      <alignment horizontal="right" vertical="center" wrapText="1"/>
    </xf>
    <xf numFmtId="0" fontId="52" fillId="0" borderId="0" xfId="0" applyFont="1" applyAlignment="1"/>
    <xf numFmtId="0" fontId="46" fillId="0" borderId="0" xfId="0" applyFont="1" applyAlignment="1"/>
    <xf numFmtId="0" fontId="45" fillId="0" borderId="0" xfId="0" applyFont="1"/>
    <xf numFmtId="0" fontId="46" fillId="0" borderId="0" xfId="749" applyFont="1"/>
    <xf numFmtId="0" fontId="46" fillId="0" borderId="0" xfId="749" applyFont="1" applyAlignment="1">
      <alignment horizontal="right"/>
    </xf>
    <xf numFmtId="0" fontId="55" fillId="0" borderId="0" xfId="0" applyFont="1"/>
    <xf numFmtId="0" fontId="46" fillId="0" borderId="59" xfId="749" applyFont="1" applyBorder="1" applyAlignment="1">
      <alignment horizontal="center"/>
    </xf>
    <xf numFmtId="3" fontId="55" fillId="0" borderId="0" xfId="0" applyNumberFormat="1" applyFont="1"/>
    <xf numFmtId="0" fontId="46" fillId="0" borderId="54" xfId="749" applyFont="1" applyBorder="1"/>
    <xf numFmtId="183" fontId="55" fillId="0" borderId="0" xfId="747" applyNumberFormat="1" applyFont="1"/>
    <xf numFmtId="0" fontId="51" fillId="19" borderId="64" xfId="749" applyFont="1" applyFill="1" applyBorder="1" applyAlignment="1">
      <alignment horizontal="left" indent="1"/>
    </xf>
    <xf numFmtId="3" fontId="51" fillId="0" borderId="64" xfId="749" applyNumberFormat="1" applyFont="1" applyBorder="1" applyAlignment="1">
      <alignment horizontal="right" indent="1"/>
    </xf>
    <xf numFmtId="3" fontId="51" fillId="0" borderId="14" xfId="749" applyNumberFormat="1" applyFont="1" applyBorder="1" applyAlignment="1">
      <alignment horizontal="right" indent="1"/>
    </xf>
    <xf numFmtId="164" fontId="51" fillId="0" borderId="65" xfId="194" applyNumberFormat="1" applyFont="1" applyBorder="1" applyAlignment="1">
      <alignment horizontal="right" indent="3"/>
    </xf>
    <xf numFmtId="3" fontId="51" fillId="0" borderId="0" xfId="749" applyNumberFormat="1" applyFont="1" applyBorder="1" applyAlignment="1">
      <alignment horizontal="right" indent="2"/>
    </xf>
    <xf numFmtId="3" fontId="51" fillId="0" borderId="14" xfId="749" applyNumberFormat="1" applyFont="1" applyBorder="1" applyAlignment="1">
      <alignment horizontal="right" indent="2"/>
    </xf>
    <xf numFmtId="164" fontId="51" fillId="0" borderId="67" xfId="749" applyNumberFormat="1" applyFont="1" applyBorder="1" applyAlignment="1">
      <alignment horizontal="right" indent="3"/>
    </xf>
    <xf numFmtId="0" fontId="51" fillId="19" borderId="34" xfId="749" applyFont="1" applyFill="1" applyBorder="1" applyAlignment="1">
      <alignment horizontal="left" indent="1"/>
    </xf>
    <xf numFmtId="3" fontId="51" fillId="0" borderId="60" xfId="194" applyNumberFormat="1" applyFont="1" applyBorder="1" applyAlignment="1">
      <alignment horizontal="right" indent="1"/>
    </xf>
    <xf numFmtId="3" fontId="51" fillId="0" borderId="61" xfId="194" applyNumberFormat="1" applyFont="1" applyBorder="1" applyAlignment="1">
      <alignment horizontal="right" indent="1"/>
    </xf>
    <xf numFmtId="164" fontId="51" fillId="0" borderId="62" xfId="194" applyNumberFormat="1" applyFont="1" applyBorder="1" applyAlignment="1">
      <alignment horizontal="right" indent="3"/>
    </xf>
    <xf numFmtId="3" fontId="51" fillId="0" borderId="63" xfId="194" applyNumberFormat="1" applyFont="1" applyBorder="1" applyAlignment="1">
      <alignment horizontal="right" indent="2"/>
    </xf>
    <xf numFmtId="3" fontId="51" fillId="0" borderId="61" xfId="194" applyNumberFormat="1" applyFont="1" applyBorder="1" applyAlignment="1">
      <alignment horizontal="right" indent="2"/>
    </xf>
    <xf numFmtId="0" fontId="46" fillId="19" borderId="42" xfId="749" applyFont="1" applyFill="1" applyBorder="1" applyAlignment="1">
      <alignment horizontal="left" indent="2"/>
    </xf>
    <xf numFmtId="3" fontId="46" fillId="0" borderId="43" xfId="194" applyNumberFormat="1" applyFont="1" applyBorder="1" applyAlignment="1">
      <alignment horizontal="right" indent="1"/>
    </xf>
    <xf numFmtId="3" fontId="46" fillId="0" borderId="16" xfId="194" applyNumberFormat="1" applyFont="1" applyBorder="1" applyAlignment="1">
      <alignment horizontal="right" indent="1"/>
    </xf>
    <xf numFmtId="164" fontId="46" fillId="0" borderId="68" xfId="194" applyNumberFormat="1" applyFont="1" applyBorder="1" applyAlignment="1">
      <alignment horizontal="right" indent="3"/>
    </xf>
    <xf numFmtId="3" fontId="46" fillId="0" borderId="17" xfId="194" applyNumberFormat="1" applyFont="1" applyBorder="1" applyAlignment="1">
      <alignment horizontal="right" indent="2"/>
    </xf>
    <xf numFmtId="3" fontId="46" fillId="0" borderId="16" xfId="194" applyNumberFormat="1" applyFont="1" applyBorder="1" applyAlignment="1">
      <alignment horizontal="right" indent="2"/>
    </xf>
    <xf numFmtId="0" fontId="46" fillId="19" borderId="51" xfId="749" applyFont="1" applyFill="1" applyBorder="1" applyAlignment="1">
      <alignment horizontal="left" indent="7"/>
    </xf>
    <xf numFmtId="3" fontId="46" fillId="0" borderId="39" xfId="194" applyNumberFormat="1" applyFont="1" applyBorder="1" applyAlignment="1">
      <alignment horizontal="right" indent="1"/>
    </xf>
    <xf numFmtId="3" fontId="46" fillId="0" borderId="69" xfId="194" applyNumberFormat="1" applyFont="1" applyBorder="1" applyAlignment="1">
      <alignment horizontal="right" indent="1"/>
    </xf>
    <xf numFmtId="164" fontId="46" fillId="0" borderId="40" xfId="194" applyNumberFormat="1" applyFont="1" applyBorder="1" applyAlignment="1">
      <alignment horizontal="right" indent="3"/>
    </xf>
    <xf numFmtId="3" fontId="46" fillId="0" borderId="53" xfId="194" applyNumberFormat="1" applyFont="1" applyBorder="1" applyAlignment="1">
      <alignment horizontal="right" indent="2"/>
    </xf>
    <xf numFmtId="3" fontId="46" fillId="0" borderId="69" xfId="194" applyNumberFormat="1" applyFont="1" applyBorder="1" applyAlignment="1">
      <alignment horizontal="right" indent="2"/>
    </xf>
    <xf numFmtId="0" fontId="51" fillId="19" borderId="42" xfId="749" applyFont="1" applyFill="1" applyBorder="1" applyAlignment="1">
      <alignment horizontal="left" indent="1"/>
    </xf>
    <xf numFmtId="3" fontId="51" fillId="0" borderId="43" xfId="194" applyNumberFormat="1" applyFont="1" applyBorder="1" applyAlignment="1">
      <alignment horizontal="right" indent="1"/>
    </xf>
    <xf numFmtId="3" fontId="51" fillId="0" borderId="16" xfId="194" applyNumberFormat="1" applyFont="1" applyBorder="1" applyAlignment="1">
      <alignment horizontal="right" indent="1"/>
    </xf>
    <xf numFmtId="164" fontId="51" fillId="0" borderId="68" xfId="194" applyNumberFormat="1" applyFont="1" applyBorder="1" applyAlignment="1">
      <alignment horizontal="right" indent="3"/>
    </xf>
    <xf numFmtId="3" fontId="51" fillId="0" borderId="17" xfId="194" applyNumberFormat="1" applyFont="1" applyBorder="1" applyAlignment="1">
      <alignment horizontal="right" indent="2"/>
    </xf>
    <xf numFmtId="3" fontId="51" fillId="0" borderId="16" xfId="194" applyNumberFormat="1" applyFont="1" applyBorder="1" applyAlignment="1">
      <alignment horizontal="right" indent="2"/>
    </xf>
    <xf numFmtId="0" fontId="46" fillId="19" borderId="70" xfId="749" applyFont="1" applyFill="1" applyBorder="1" applyAlignment="1">
      <alignment horizontal="left" indent="7"/>
    </xf>
    <xf numFmtId="3" fontId="46" fillId="0" borderId="71" xfId="194" applyNumberFormat="1" applyFont="1" applyBorder="1" applyAlignment="1">
      <alignment horizontal="right" indent="1"/>
    </xf>
    <xf numFmtId="3" fontId="46" fillId="0" borderId="28" xfId="194" applyNumberFormat="1" applyFont="1" applyBorder="1" applyAlignment="1">
      <alignment horizontal="right" indent="1"/>
    </xf>
    <xf numFmtId="164" fontId="46" fillId="0" borderId="72" xfId="194" applyNumberFormat="1" applyFont="1" applyBorder="1" applyAlignment="1">
      <alignment horizontal="right" indent="3"/>
    </xf>
    <xf numFmtId="3" fontId="46" fillId="0" borderId="73" xfId="194" applyNumberFormat="1" applyFont="1" applyBorder="1" applyAlignment="1">
      <alignment horizontal="right" indent="2"/>
    </xf>
    <xf numFmtId="3" fontId="46" fillId="0" borderId="28" xfId="194" applyNumberFormat="1" applyFont="1" applyBorder="1" applyAlignment="1">
      <alignment horizontal="right" indent="2"/>
    </xf>
    <xf numFmtId="3" fontId="51" fillId="0" borderId="74" xfId="194" applyNumberFormat="1" applyFont="1" applyBorder="1" applyAlignment="1">
      <alignment horizontal="center"/>
    </xf>
    <xf numFmtId="3" fontId="51" fillId="0" borderId="61" xfId="194" applyNumberFormat="1" applyFont="1" applyBorder="1" applyAlignment="1">
      <alignment horizontal="center"/>
    </xf>
    <xf numFmtId="164" fontId="51" fillId="0" borderId="62" xfId="194" applyNumberFormat="1" applyFont="1" applyBorder="1" applyAlignment="1">
      <alignment horizontal="center"/>
    </xf>
    <xf numFmtId="0" fontId="46" fillId="19" borderId="64" xfId="749" applyFont="1" applyFill="1" applyBorder="1" applyAlignment="1">
      <alignment horizontal="left" indent="2"/>
    </xf>
    <xf numFmtId="3" fontId="46" fillId="0" borderId="45" xfId="194" applyNumberFormat="1" applyFont="1" applyBorder="1" applyAlignment="1">
      <alignment horizontal="right" indent="1"/>
    </xf>
    <xf numFmtId="3" fontId="46" fillId="0" borderId="14" xfId="194" applyNumberFormat="1" applyFont="1" applyBorder="1" applyAlignment="1">
      <alignment horizontal="right" indent="1"/>
    </xf>
    <xf numFmtId="164" fontId="46" fillId="0" borderId="65" xfId="194" applyNumberFormat="1" applyFont="1" applyBorder="1" applyAlignment="1">
      <alignment horizontal="right" indent="3"/>
    </xf>
    <xf numFmtId="3" fontId="46" fillId="0" borderId="15" xfId="194" applyNumberFormat="1" applyFont="1" applyBorder="1" applyAlignment="1">
      <alignment horizontal="right" indent="2"/>
    </xf>
    <xf numFmtId="3" fontId="46" fillId="0" borderId="14" xfId="194" applyNumberFormat="1" applyFont="1" applyBorder="1" applyAlignment="1">
      <alignment horizontal="right" indent="2"/>
    </xf>
    <xf numFmtId="0" fontId="46" fillId="19" borderId="50" xfId="749" applyFont="1" applyFill="1" applyBorder="1" applyAlignment="1">
      <alignment horizontal="left" indent="21"/>
    </xf>
    <xf numFmtId="3" fontId="46" fillId="0" borderId="47" xfId="194" applyNumberFormat="1" applyFont="1" applyBorder="1" applyAlignment="1">
      <alignment horizontal="right" indent="1"/>
    </xf>
    <xf numFmtId="3" fontId="46" fillId="0" borderId="30" xfId="194" applyNumberFormat="1" applyFont="1" applyBorder="1" applyAlignment="1">
      <alignment horizontal="right" indent="1"/>
    </xf>
    <xf numFmtId="164" fontId="46" fillId="0" borderId="75" xfId="194" applyNumberFormat="1" applyFont="1" applyBorder="1" applyAlignment="1">
      <alignment horizontal="right" indent="3"/>
    </xf>
    <xf numFmtId="3" fontId="46" fillId="0" borderId="27" xfId="194" applyNumberFormat="1" applyFont="1" applyBorder="1" applyAlignment="1">
      <alignment horizontal="right" indent="2"/>
    </xf>
    <xf numFmtId="3" fontId="46" fillId="0" borderId="30" xfId="194" applyNumberFormat="1" applyFont="1" applyBorder="1" applyAlignment="1">
      <alignment horizontal="right" indent="2"/>
    </xf>
    <xf numFmtId="0" fontId="46" fillId="19" borderId="51" xfId="749" applyFont="1" applyFill="1" applyBorder="1" applyAlignment="1">
      <alignment horizontal="left" indent="21"/>
    </xf>
    <xf numFmtId="0" fontId="51" fillId="19" borderId="76" xfId="749" applyFont="1" applyFill="1" applyBorder="1" applyAlignment="1">
      <alignment horizontal="left" indent="1"/>
    </xf>
    <xf numFmtId="3" fontId="51" fillId="0" borderId="77" xfId="194" applyNumberFormat="1" applyFont="1" applyBorder="1" applyAlignment="1">
      <alignment horizontal="right" indent="1"/>
    </xf>
    <xf numFmtId="3" fontId="51" fillId="0" borderId="78" xfId="194" applyNumberFormat="1" applyFont="1" applyBorder="1" applyAlignment="1">
      <alignment horizontal="right" indent="1"/>
    </xf>
    <xf numFmtId="164" fontId="51" fillId="0" borderId="79" xfId="194" applyNumberFormat="1" applyFont="1" applyBorder="1" applyAlignment="1">
      <alignment horizontal="right" indent="3"/>
    </xf>
    <xf numFmtId="3" fontId="51" fillId="0" borderId="80" xfId="194" applyNumberFormat="1" applyFont="1" applyBorder="1" applyAlignment="1">
      <alignment horizontal="right" indent="2"/>
    </xf>
    <xf numFmtId="3" fontId="51" fillId="0" borderId="78" xfId="194" applyNumberFormat="1" applyFont="1" applyBorder="1" applyAlignment="1">
      <alignment horizontal="right" indent="2"/>
    </xf>
    <xf numFmtId="0" fontId="51" fillId="19" borderId="54" xfId="749" applyFont="1" applyFill="1" applyBorder="1" applyAlignment="1">
      <alignment horizontal="left" indent="1"/>
    </xf>
    <xf numFmtId="3" fontId="51" fillId="0" borderId="56" xfId="194" applyNumberFormat="1" applyFont="1" applyBorder="1" applyAlignment="1">
      <alignment horizontal="right" indent="1"/>
    </xf>
    <xf numFmtId="3" fontId="51" fillId="0" borderId="66" xfId="194" applyNumberFormat="1" applyFont="1" applyBorder="1" applyAlignment="1">
      <alignment horizontal="right" indent="1"/>
    </xf>
    <xf numFmtId="164" fontId="51" fillId="0" borderId="55" xfId="194" applyNumberFormat="1" applyFont="1" applyBorder="1" applyAlignment="1">
      <alignment horizontal="right" indent="3"/>
    </xf>
    <xf numFmtId="3" fontId="51" fillId="0" borderId="58" xfId="194" applyNumberFormat="1" applyFont="1" applyBorder="1" applyAlignment="1">
      <alignment horizontal="right" indent="2"/>
    </xf>
    <xf numFmtId="3" fontId="51" fillId="0" borderId="66" xfId="194" applyNumberFormat="1" applyFont="1" applyBorder="1" applyAlignment="1">
      <alignment horizontal="right" indent="2"/>
    </xf>
    <xf numFmtId="0" fontId="51" fillId="0" borderId="0" xfId="749" applyFont="1" applyBorder="1"/>
    <xf numFmtId="177" fontId="46" fillId="0" borderId="0" xfId="194" applyNumberFormat="1" applyFont="1" applyBorder="1"/>
    <xf numFmtId="178" fontId="46" fillId="0" borderId="0" xfId="194" applyNumberFormat="1" applyFont="1" applyBorder="1"/>
    <xf numFmtId="0" fontId="54" fillId="0" borderId="0" xfId="749" applyFont="1" applyBorder="1"/>
    <xf numFmtId="177" fontId="46" fillId="0" borderId="0" xfId="194" applyNumberFormat="1" applyFont="1" applyBorder="1" applyAlignment="1">
      <alignment horizontal="center"/>
    </xf>
    <xf numFmtId="0" fontId="42" fillId="0" borderId="0" xfId="749" applyFont="1" applyBorder="1"/>
    <xf numFmtId="0" fontId="55" fillId="0" borderId="0" xfId="0" applyFont="1" applyAlignment="1">
      <alignment horizontal="right"/>
    </xf>
    <xf numFmtId="0" fontId="58" fillId="0" borderId="0" xfId="0" applyFont="1" applyAlignment="1">
      <alignment horizontal="center"/>
    </xf>
    <xf numFmtId="0" fontId="59" fillId="19" borderId="42" xfId="0" applyFont="1" applyFill="1" applyBorder="1" applyAlignment="1">
      <alignment horizontal="left" indent="2"/>
    </xf>
    <xf numFmtId="164" fontId="46" fillId="0" borderId="43" xfId="0" applyNumberFormat="1" applyFont="1" applyBorder="1" applyAlignment="1">
      <alignment horizontal="right" indent="2"/>
    </xf>
    <xf numFmtId="164" fontId="46" fillId="0" borderId="68" xfId="0" applyNumberFormat="1" applyFont="1" applyBorder="1" applyAlignment="1">
      <alignment horizontal="right" indent="2"/>
    </xf>
    <xf numFmtId="164" fontId="46" fillId="0" borderId="47" xfId="0" applyNumberFormat="1" applyFont="1" applyBorder="1" applyAlignment="1">
      <alignment horizontal="right" indent="2"/>
    </xf>
    <xf numFmtId="164" fontId="46" fillId="0" borderId="75" xfId="0" applyNumberFormat="1" applyFont="1" applyBorder="1" applyAlignment="1">
      <alignment horizontal="right" indent="2"/>
    </xf>
    <xf numFmtId="164" fontId="46" fillId="0" borderId="39" xfId="0" applyNumberFormat="1" applyFont="1" applyBorder="1" applyAlignment="1">
      <alignment horizontal="right" indent="2"/>
    </xf>
    <xf numFmtId="164" fontId="46" fillId="0" borderId="40" xfId="0" applyNumberFormat="1" applyFont="1" applyBorder="1" applyAlignment="1">
      <alignment horizontal="right" indent="2"/>
    </xf>
    <xf numFmtId="0" fontId="55" fillId="0" borderId="0" xfId="0" applyFont="1" applyBorder="1"/>
    <xf numFmtId="164" fontId="46" fillId="0" borderId="0" xfId="750" applyNumberFormat="1" applyFont="1" applyFill="1" applyBorder="1" applyAlignment="1">
      <alignment horizontal="right" indent="5"/>
    </xf>
    <xf numFmtId="164" fontId="55" fillId="0" borderId="0" xfId="0" applyNumberFormat="1" applyFont="1" applyBorder="1" applyAlignment="1">
      <alignment horizontal="right" vertical="center" indent="5"/>
    </xf>
    <xf numFmtId="179" fontId="55" fillId="0" borderId="0" xfId="0" applyNumberFormat="1" applyFont="1" applyBorder="1" applyAlignment="1">
      <alignment horizontal="right" vertical="center" indent="5"/>
    </xf>
    <xf numFmtId="0" fontId="53" fillId="0" borderId="0" xfId="0" applyFont="1" applyFill="1" applyBorder="1"/>
    <xf numFmtId="164" fontId="46" fillId="0" borderId="0" xfId="0" applyNumberFormat="1" applyFont="1" applyBorder="1" applyAlignment="1">
      <alignment horizontal="right" vertical="center" indent="5"/>
    </xf>
    <xf numFmtId="179" fontId="46" fillId="0" borderId="0" xfId="0" applyNumberFormat="1" applyFont="1" applyBorder="1" applyAlignment="1">
      <alignment horizontal="right" vertical="center" indent="5"/>
    </xf>
    <xf numFmtId="0" fontId="59" fillId="19" borderId="64" xfId="0" applyFont="1" applyFill="1" applyBorder="1" applyAlignment="1">
      <alignment horizontal="left" vertical="center" indent="1"/>
    </xf>
    <xf numFmtId="164" fontId="46" fillId="0" borderId="43" xfId="0" applyNumberFormat="1" applyFont="1" applyBorder="1" applyAlignment="1">
      <alignment horizontal="right" vertical="center" indent="2"/>
    </xf>
    <xf numFmtId="164" fontId="46" fillId="0" borderId="16" xfId="0" applyNumberFormat="1" applyFont="1" applyBorder="1" applyAlignment="1">
      <alignment horizontal="right" vertical="center" indent="2"/>
    </xf>
    <xf numFmtId="179" fontId="46" fillId="0" borderId="68" xfId="0" applyNumberFormat="1" applyFont="1" applyBorder="1" applyAlignment="1">
      <alignment horizontal="right" vertical="center" indent="2"/>
    </xf>
    <xf numFmtId="164" fontId="46" fillId="20" borderId="68" xfId="0" applyNumberFormat="1" applyFont="1" applyFill="1" applyBorder="1" applyAlignment="1">
      <alignment horizontal="right" vertical="center" indent="2"/>
    </xf>
    <xf numFmtId="164" fontId="46" fillId="0" borderId="17" xfId="0" applyNumberFormat="1" applyFont="1" applyBorder="1" applyAlignment="1">
      <alignment horizontal="right" vertical="center" indent="2"/>
    </xf>
    <xf numFmtId="164" fontId="46" fillId="0" borderId="68" xfId="0" applyNumberFormat="1" applyFont="1" applyBorder="1" applyAlignment="1">
      <alignment horizontal="right" vertical="center" indent="2"/>
    </xf>
    <xf numFmtId="0" fontId="59" fillId="19" borderId="50" xfId="0" applyFont="1" applyFill="1" applyBorder="1" applyAlignment="1">
      <alignment horizontal="left" vertical="center" indent="1"/>
    </xf>
    <xf numFmtId="164" fontId="46" fillId="0" borderId="47" xfId="0" applyNumberFormat="1" applyFont="1" applyBorder="1" applyAlignment="1">
      <alignment horizontal="right" vertical="center" indent="2"/>
    </xf>
    <xf numFmtId="164" fontId="46" fillId="0" borderId="30" xfId="0" applyNumberFormat="1" applyFont="1" applyBorder="1" applyAlignment="1">
      <alignment horizontal="right" vertical="center" indent="2"/>
    </xf>
    <xf numFmtId="179" fontId="46" fillId="0" borderId="75" xfId="0" applyNumberFormat="1" applyFont="1" applyBorder="1" applyAlignment="1">
      <alignment horizontal="right" vertical="center" indent="2"/>
    </xf>
    <xf numFmtId="164" fontId="46" fillId="0" borderId="75" xfId="0" applyNumberFormat="1" applyFont="1" applyBorder="1" applyAlignment="1">
      <alignment horizontal="right" vertical="center" indent="2"/>
    </xf>
    <xf numFmtId="164" fontId="46" fillId="0" borderId="27" xfId="0" applyNumberFormat="1" applyFont="1" applyBorder="1" applyAlignment="1">
      <alignment horizontal="right" vertical="center" indent="2"/>
    </xf>
    <xf numFmtId="164" fontId="46" fillId="0" borderId="47" xfId="0" applyNumberFormat="1" applyFont="1" applyFill="1" applyBorder="1" applyAlignment="1">
      <alignment horizontal="right" vertical="center" indent="2"/>
    </xf>
    <xf numFmtId="164" fontId="46" fillId="0" borderId="30" xfId="0" applyNumberFormat="1" applyFont="1" applyFill="1" applyBorder="1" applyAlignment="1">
      <alignment horizontal="right" vertical="center" indent="2"/>
    </xf>
    <xf numFmtId="179" fontId="46" fillId="0" borderId="75" xfId="0" applyNumberFormat="1" applyFont="1" applyFill="1" applyBorder="1" applyAlignment="1">
      <alignment horizontal="right" vertical="center" indent="2"/>
    </xf>
    <xf numFmtId="164" fontId="46" fillId="0" borderId="75" xfId="0" applyNumberFormat="1" applyFont="1" applyFill="1" applyBorder="1" applyAlignment="1">
      <alignment horizontal="right" vertical="center" indent="2"/>
    </xf>
    <xf numFmtId="164" fontId="46" fillId="0" borderId="27" xfId="0" applyNumberFormat="1" applyFont="1" applyFill="1" applyBorder="1" applyAlignment="1">
      <alignment horizontal="right" vertical="center" indent="2"/>
    </xf>
    <xf numFmtId="0" fontId="55" fillId="0" borderId="0" xfId="0" applyFont="1" applyFill="1"/>
    <xf numFmtId="0" fontId="51" fillId="19" borderId="42" xfId="0" applyFont="1" applyFill="1" applyBorder="1" applyAlignment="1">
      <alignment horizontal="left" vertical="center" indent="1"/>
    </xf>
    <xf numFmtId="0" fontId="51" fillId="19" borderId="50" xfId="0" applyFont="1" applyFill="1" applyBorder="1" applyAlignment="1">
      <alignment horizontal="left" vertical="center" indent="1"/>
    </xf>
    <xf numFmtId="0" fontId="51" fillId="19" borderId="70" xfId="0" applyFont="1" applyFill="1" applyBorder="1" applyAlignment="1">
      <alignment horizontal="left" vertical="center" indent="1"/>
    </xf>
    <xf numFmtId="164" fontId="46" fillId="0" borderId="71" xfId="0" applyNumberFormat="1" applyFont="1" applyBorder="1" applyAlignment="1">
      <alignment horizontal="right" vertical="center" indent="2"/>
    </xf>
    <xf numFmtId="164" fontId="46" fillId="0" borderId="28" xfId="0" applyNumberFormat="1" applyFont="1" applyBorder="1" applyAlignment="1">
      <alignment horizontal="right" vertical="center" indent="2"/>
    </xf>
    <xf numFmtId="179" fontId="46" fillId="0" borderId="72" xfId="0" applyNumberFormat="1" applyFont="1" applyBorder="1" applyAlignment="1">
      <alignment horizontal="right" vertical="center" indent="2"/>
    </xf>
    <xf numFmtId="164" fontId="46" fillId="0" borderId="72" xfId="0" applyNumberFormat="1" applyFont="1" applyBorder="1" applyAlignment="1">
      <alignment horizontal="right" vertical="center" indent="2"/>
    </xf>
    <xf numFmtId="164" fontId="46" fillId="0" borderId="73" xfId="0" applyNumberFormat="1" applyFont="1" applyBorder="1" applyAlignment="1">
      <alignment horizontal="right" vertical="center" indent="2"/>
    </xf>
    <xf numFmtId="0" fontId="59" fillId="19" borderId="76" xfId="0" applyFont="1" applyFill="1" applyBorder="1" applyAlignment="1">
      <alignment horizontal="left" vertical="center" indent="1"/>
    </xf>
    <xf numFmtId="164" fontId="51" fillId="0" borderId="77" xfId="0" applyNumberFormat="1" applyFont="1" applyBorder="1" applyAlignment="1">
      <alignment horizontal="right" vertical="center" indent="2"/>
    </xf>
    <xf numFmtId="164" fontId="51" fillId="0" borderId="78" xfId="0" applyNumberFormat="1" applyFont="1" applyBorder="1" applyAlignment="1">
      <alignment horizontal="right" vertical="center" indent="2"/>
    </xf>
    <xf numFmtId="164" fontId="51" fillId="0" borderId="79" xfId="0" applyNumberFormat="1" applyFont="1" applyBorder="1" applyAlignment="1">
      <alignment horizontal="right" vertical="center" indent="2"/>
    </xf>
    <xf numFmtId="164" fontId="51" fillId="0" borderId="80" xfId="0" applyNumberFormat="1" applyFont="1" applyBorder="1" applyAlignment="1">
      <alignment horizontal="right" vertical="center" indent="2"/>
    </xf>
    <xf numFmtId="0" fontId="59" fillId="19" borderId="86" xfId="0" applyFont="1" applyFill="1" applyBorder="1" applyAlignment="1">
      <alignment horizontal="left" indent="1"/>
    </xf>
    <xf numFmtId="164" fontId="46" fillId="0" borderId="17" xfId="0" applyNumberFormat="1" applyFont="1" applyFill="1" applyBorder="1" applyAlignment="1">
      <alignment horizontal="right" indent="1"/>
    </xf>
    <xf numFmtId="164" fontId="46" fillId="0" borderId="16" xfId="0" applyNumberFormat="1" applyFont="1" applyFill="1" applyBorder="1" applyAlignment="1">
      <alignment horizontal="right" indent="1"/>
    </xf>
    <xf numFmtId="179" fontId="46" fillId="0" borderId="20" xfId="0" applyNumberFormat="1" applyFont="1" applyFill="1" applyBorder="1" applyAlignment="1">
      <alignment horizontal="right" indent="1"/>
    </xf>
    <xf numFmtId="179" fontId="46" fillId="0" borderId="43" xfId="0" applyNumberFormat="1" applyFont="1" applyFill="1" applyBorder="1" applyAlignment="1">
      <alignment horizontal="right" indent="1"/>
    </xf>
    <xf numFmtId="179" fontId="46" fillId="0" borderId="16" xfId="0" applyNumberFormat="1" applyFont="1" applyFill="1" applyBorder="1" applyAlignment="1">
      <alignment horizontal="right" indent="1"/>
    </xf>
    <xf numFmtId="179" fontId="46" fillId="0" borderId="68" xfId="0" applyNumberFormat="1" applyFont="1" applyFill="1" applyBorder="1" applyAlignment="1">
      <alignment horizontal="right" indent="1"/>
    </xf>
    <xf numFmtId="179" fontId="46" fillId="0" borderId="15" xfId="0" applyNumberFormat="1" applyFont="1" applyFill="1" applyBorder="1" applyAlignment="1">
      <alignment horizontal="right" indent="1"/>
    </xf>
    <xf numFmtId="179" fontId="46" fillId="0" borderId="14" xfId="0" applyNumberFormat="1" applyFont="1" applyFill="1" applyBorder="1" applyAlignment="1">
      <alignment horizontal="right" indent="1"/>
    </xf>
    <xf numFmtId="179" fontId="46" fillId="0" borderId="17" xfId="0" applyNumberFormat="1" applyFont="1" applyBorder="1" applyAlignment="1">
      <alignment horizontal="right" indent="1"/>
    </xf>
    <xf numFmtId="179" fontId="46" fillId="0" borderId="44" xfId="0" applyNumberFormat="1" applyFont="1" applyFill="1" applyBorder="1" applyAlignment="1">
      <alignment horizontal="right" indent="1"/>
    </xf>
    <xf numFmtId="0" fontId="59" fillId="19" borderId="87" xfId="0" applyFont="1" applyFill="1" applyBorder="1" applyAlignment="1">
      <alignment horizontal="left" indent="1"/>
    </xf>
    <xf numFmtId="164" fontId="46" fillId="0" borderId="27" xfId="0" applyNumberFormat="1" applyFont="1" applyFill="1" applyBorder="1" applyAlignment="1">
      <alignment horizontal="right" indent="1"/>
    </xf>
    <xf numFmtId="164" fontId="46" fillId="0" borderId="30" xfId="0" applyNumberFormat="1" applyFont="1" applyFill="1" applyBorder="1" applyAlignment="1">
      <alignment horizontal="right" indent="1"/>
    </xf>
    <xf numFmtId="179" fontId="46" fillId="0" borderId="29" xfId="0" applyNumberFormat="1" applyFont="1" applyFill="1" applyBorder="1" applyAlignment="1">
      <alignment horizontal="right" indent="1"/>
    </xf>
    <xf numFmtId="179" fontId="46" fillId="0" borderId="47" xfId="0" applyNumberFormat="1" applyFont="1" applyFill="1" applyBorder="1" applyAlignment="1">
      <alignment horizontal="right" indent="1"/>
    </xf>
    <xf numFmtId="179" fontId="46" fillId="0" borderId="30" xfId="0" applyNumberFormat="1" applyFont="1" applyFill="1" applyBorder="1" applyAlignment="1">
      <alignment horizontal="right" indent="1"/>
    </xf>
    <xf numFmtId="179" fontId="46" fillId="0" borderId="27" xfId="0" applyNumberFormat="1" applyFont="1" applyFill="1" applyBorder="1" applyAlignment="1">
      <alignment horizontal="right" indent="1"/>
    </xf>
    <xf numFmtId="179" fontId="46" fillId="0" borderId="75" xfId="0" applyNumberFormat="1" applyFont="1" applyFill="1" applyBorder="1" applyAlignment="1">
      <alignment horizontal="right" indent="1"/>
    </xf>
    <xf numFmtId="179" fontId="46" fillId="0" borderId="27" xfId="0" applyNumberFormat="1" applyFont="1" applyBorder="1" applyAlignment="1">
      <alignment horizontal="right" indent="1"/>
    </xf>
    <xf numFmtId="0" fontId="51" fillId="19" borderId="87" xfId="0" applyFont="1" applyFill="1" applyBorder="1" applyAlignment="1">
      <alignment horizontal="left" indent="1"/>
    </xf>
    <xf numFmtId="0" fontId="51" fillId="19" borderId="88" xfId="0" applyFont="1" applyFill="1" applyBorder="1" applyAlignment="1">
      <alignment horizontal="left" indent="1"/>
    </xf>
    <xf numFmtId="164" fontId="46" fillId="0" borderId="73" xfId="0" applyNumberFormat="1" applyFont="1" applyFill="1" applyBorder="1" applyAlignment="1">
      <alignment horizontal="right" indent="1"/>
    </xf>
    <xf numFmtId="164" fontId="46" fillId="0" borderId="28" xfId="0" applyNumberFormat="1" applyFont="1" applyFill="1" applyBorder="1" applyAlignment="1">
      <alignment horizontal="right" indent="1"/>
    </xf>
    <xf numFmtId="179" fontId="46" fillId="0" borderId="32" xfId="0" applyNumberFormat="1" applyFont="1" applyFill="1" applyBorder="1" applyAlignment="1">
      <alignment horizontal="right" indent="1"/>
    </xf>
    <xf numFmtId="179" fontId="46" fillId="0" borderId="71" xfId="0" applyNumberFormat="1" applyFont="1" applyFill="1" applyBorder="1" applyAlignment="1">
      <alignment horizontal="right" indent="1"/>
    </xf>
    <xf numFmtId="179" fontId="46" fillId="0" borderId="28" xfId="0" applyNumberFormat="1" applyFont="1" applyFill="1" applyBorder="1" applyAlignment="1">
      <alignment horizontal="right" indent="1"/>
    </xf>
    <xf numFmtId="179" fontId="46" fillId="0" borderId="72" xfId="0" applyNumberFormat="1" applyFont="1" applyFill="1" applyBorder="1" applyAlignment="1">
      <alignment horizontal="right" indent="1"/>
    </xf>
    <xf numFmtId="179" fontId="46" fillId="0" borderId="73" xfId="0" applyNumberFormat="1" applyFont="1" applyFill="1" applyBorder="1" applyAlignment="1">
      <alignment horizontal="right" indent="1"/>
    </xf>
    <xf numFmtId="179" fontId="46" fillId="0" borderId="73" xfId="0" applyNumberFormat="1" applyFont="1" applyBorder="1" applyAlignment="1">
      <alignment horizontal="right" indent="1"/>
    </xf>
    <xf numFmtId="179" fontId="46" fillId="0" borderId="67" xfId="0" applyNumberFormat="1" applyFont="1" applyFill="1" applyBorder="1" applyAlignment="1">
      <alignment horizontal="right" indent="1"/>
    </xf>
    <xf numFmtId="179" fontId="46" fillId="0" borderId="89" xfId="0" applyNumberFormat="1" applyFont="1" applyFill="1" applyBorder="1" applyAlignment="1">
      <alignment horizontal="right" indent="1"/>
    </xf>
    <xf numFmtId="0" fontId="62" fillId="0" borderId="0" xfId="0" applyFont="1"/>
    <xf numFmtId="179" fontId="55" fillId="0" borderId="0" xfId="0" applyNumberFormat="1" applyFont="1"/>
    <xf numFmtId="0" fontId="63" fillId="0" borderId="0" xfId="0" applyFont="1"/>
    <xf numFmtId="0" fontId="64" fillId="0" borderId="0" xfId="0" applyFont="1"/>
    <xf numFmtId="3" fontId="46" fillId="0" borderId="43" xfId="0" applyNumberFormat="1" applyFont="1" applyBorder="1" applyAlignment="1">
      <alignment horizontal="center"/>
    </xf>
    <xf numFmtId="3" fontId="46" fillId="0" borderId="16" xfId="0" applyNumberFormat="1" applyFont="1" applyBorder="1" applyAlignment="1">
      <alignment horizontal="center"/>
    </xf>
    <xf numFmtId="164" fontId="46" fillId="0" borderId="68" xfId="0" applyNumberFormat="1" applyFont="1" applyBorder="1" applyAlignment="1">
      <alignment horizontal="center"/>
    </xf>
    <xf numFmtId="3" fontId="46" fillId="0" borderId="47" xfId="0" applyNumberFormat="1" applyFont="1" applyBorder="1" applyAlignment="1">
      <alignment horizontal="center"/>
    </xf>
    <xf numFmtId="3" fontId="46" fillId="0" borderId="30" xfId="0" applyNumberFormat="1" applyFont="1" applyBorder="1" applyAlignment="1">
      <alignment horizontal="center"/>
    </xf>
    <xf numFmtId="164" fontId="46" fillId="0" borderId="75" xfId="0" applyNumberFormat="1" applyFont="1" applyBorder="1" applyAlignment="1">
      <alignment horizontal="center"/>
    </xf>
    <xf numFmtId="3" fontId="46" fillId="0" borderId="71" xfId="0" applyNumberFormat="1" applyFont="1" applyBorder="1" applyAlignment="1">
      <alignment horizontal="center"/>
    </xf>
    <xf numFmtId="3" fontId="46" fillId="0" borderId="28" xfId="0" applyNumberFormat="1" applyFont="1" applyBorder="1" applyAlignment="1">
      <alignment horizontal="center"/>
    </xf>
    <xf numFmtId="164" fontId="46" fillId="0" borderId="72" xfId="0" applyNumberFormat="1" applyFont="1" applyBorder="1" applyAlignment="1">
      <alignment horizontal="center"/>
    </xf>
    <xf numFmtId="0" fontId="59" fillId="19" borderId="90" xfId="0" applyFont="1" applyFill="1" applyBorder="1" applyAlignment="1">
      <alignment horizontal="left" indent="1"/>
    </xf>
    <xf numFmtId="0" fontId="67" fillId="0" borderId="0" xfId="0" applyFont="1"/>
    <xf numFmtId="0" fontId="59" fillId="19" borderId="86" xfId="0" applyFont="1" applyFill="1" applyBorder="1" applyAlignment="1">
      <alignment horizontal="left" indent="2"/>
    </xf>
    <xf numFmtId="164" fontId="46" fillId="0" borderId="18" xfId="0" applyNumberFormat="1" applyFont="1" applyBorder="1" applyAlignment="1">
      <alignment horizontal="right" vertical="center" indent="2"/>
    </xf>
    <xf numFmtId="179" fontId="46" fillId="0" borderId="43" xfId="0" applyNumberFormat="1" applyFont="1" applyBorder="1" applyAlignment="1">
      <alignment horizontal="right" vertical="center" indent="2"/>
    </xf>
    <xf numFmtId="179" fontId="46" fillId="0" borderId="68" xfId="0" applyNumberFormat="1" applyFont="1" applyFill="1" applyBorder="1" applyAlignment="1">
      <alignment horizontal="right" vertical="center" indent="2"/>
    </xf>
    <xf numFmtId="164" fontId="55" fillId="0" borderId="17" xfId="0" applyNumberFormat="1" applyFont="1" applyBorder="1" applyAlignment="1">
      <alignment horizontal="right" vertical="center" indent="2"/>
    </xf>
    <xf numFmtId="164" fontId="51" fillId="0" borderId="44" xfId="0" applyNumberFormat="1" applyFont="1" applyBorder="1" applyAlignment="1">
      <alignment horizontal="right" vertical="center" indent="2"/>
    </xf>
    <xf numFmtId="164" fontId="46" fillId="0" borderId="26" xfId="0" applyNumberFormat="1" applyFont="1" applyBorder="1" applyAlignment="1">
      <alignment horizontal="right" vertical="center" indent="2"/>
    </xf>
    <xf numFmtId="179" fontId="46" fillId="0" borderId="47" xfId="0" applyNumberFormat="1" applyFont="1" applyBorder="1" applyAlignment="1">
      <alignment horizontal="right" vertical="center" indent="2"/>
    </xf>
    <xf numFmtId="164" fontId="46" fillId="0" borderId="31" xfId="0" applyNumberFormat="1" applyFont="1" applyBorder="1" applyAlignment="1">
      <alignment horizontal="right" vertical="center" indent="2"/>
    </xf>
    <xf numFmtId="164" fontId="55" fillId="0" borderId="15" xfId="0" applyNumberFormat="1" applyFont="1" applyBorder="1" applyAlignment="1">
      <alignment horizontal="center" vertical="center"/>
    </xf>
    <xf numFmtId="164" fontId="46" fillId="0" borderId="89" xfId="0" applyNumberFormat="1" applyFont="1" applyBorder="1" applyAlignment="1">
      <alignment horizontal="center" vertical="center"/>
    </xf>
    <xf numFmtId="164" fontId="46" fillId="0" borderId="53" xfId="0" applyNumberFormat="1" applyFont="1" applyBorder="1" applyAlignment="1">
      <alignment horizontal="right" vertical="center" indent="2"/>
    </xf>
    <xf numFmtId="164" fontId="46" fillId="0" borderId="41" xfId="0" applyNumberFormat="1" applyFont="1" applyBorder="1" applyAlignment="1">
      <alignment horizontal="right" vertical="center" indent="2"/>
    </xf>
    <xf numFmtId="179" fontId="46" fillId="0" borderId="39" xfId="0" applyNumberFormat="1" applyFont="1" applyBorder="1" applyAlignment="1">
      <alignment horizontal="center" vertical="center"/>
    </xf>
    <xf numFmtId="179" fontId="46" fillId="0" borderId="40" xfId="0" applyNumberFormat="1" applyFont="1" applyBorder="1" applyAlignment="1">
      <alignment horizontal="right" vertical="center" indent="2"/>
    </xf>
    <xf numFmtId="164" fontId="55" fillId="0" borderId="53" xfId="0" applyNumberFormat="1" applyFont="1" applyBorder="1" applyAlignment="1">
      <alignment horizontal="center" vertical="center"/>
    </xf>
    <xf numFmtId="164" fontId="46" fillId="0" borderId="52" xfId="0" applyNumberFormat="1" applyFont="1" applyBorder="1" applyAlignment="1">
      <alignment horizontal="center" vertical="center"/>
    </xf>
    <xf numFmtId="164" fontId="46" fillId="0" borderId="17" xfId="0" applyNumberFormat="1" applyFont="1" applyBorder="1" applyAlignment="1">
      <alignment horizontal="right" indent="4"/>
    </xf>
    <xf numFmtId="164" fontId="46" fillId="0" borderId="19" xfId="0" applyNumberFormat="1" applyFont="1" applyBorder="1" applyAlignment="1">
      <alignment horizontal="right" indent="4"/>
    </xf>
    <xf numFmtId="164" fontId="55" fillId="0" borderId="42" xfId="0" applyNumberFormat="1" applyFont="1" applyBorder="1" applyAlignment="1">
      <alignment horizontal="right" indent="4"/>
    </xf>
    <xf numFmtId="164" fontId="46" fillId="0" borderId="68" xfId="0" applyNumberFormat="1" applyFont="1" applyBorder="1" applyAlignment="1">
      <alignment horizontal="right" indent="4"/>
    </xf>
    <xf numFmtId="164" fontId="46" fillId="0" borderId="27" xfId="0" applyNumberFormat="1" applyFont="1" applyFill="1" applyBorder="1" applyAlignment="1">
      <alignment horizontal="right" indent="4"/>
    </xf>
    <xf numFmtId="164" fontId="46" fillId="0" borderId="29" xfId="0" applyNumberFormat="1" applyFont="1" applyFill="1" applyBorder="1" applyAlignment="1">
      <alignment horizontal="right" indent="4"/>
    </xf>
    <xf numFmtId="164" fontId="55" fillId="0" borderId="50" xfId="0" applyNumberFormat="1" applyFont="1" applyFill="1" applyBorder="1" applyAlignment="1">
      <alignment horizontal="right" indent="4"/>
    </xf>
    <xf numFmtId="164" fontId="46" fillId="0" borderId="75" xfId="0" applyNumberFormat="1" applyFont="1" applyFill="1" applyBorder="1" applyAlignment="1">
      <alignment horizontal="right" indent="4"/>
    </xf>
    <xf numFmtId="164" fontId="46" fillId="0" borderId="27" xfId="0" applyNumberFormat="1" applyFont="1" applyBorder="1" applyAlignment="1">
      <alignment horizontal="right" indent="4"/>
    </xf>
    <xf numFmtId="164" fontId="46" fillId="0" borderId="29" xfId="0" applyNumberFormat="1" applyFont="1" applyBorder="1" applyAlignment="1">
      <alignment horizontal="right" indent="4"/>
    </xf>
    <xf numFmtId="164" fontId="55" fillId="0" borderId="50" xfId="0" applyNumberFormat="1" applyFont="1" applyBorder="1" applyAlignment="1">
      <alignment horizontal="right" indent="4"/>
    </xf>
    <xf numFmtId="164" fontId="46" fillId="0" borderId="75" xfId="0" applyNumberFormat="1" applyFont="1" applyBorder="1" applyAlignment="1">
      <alignment horizontal="right" indent="4"/>
    </xf>
    <xf numFmtId="0" fontId="59" fillId="0" borderId="0" xfId="0" applyFont="1"/>
    <xf numFmtId="0" fontId="45" fillId="0" borderId="0" xfId="753" applyFont="1"/>
    <xf numFmtId="0" fontId="46" fillId="0" borderId="0" xfId="753" applyFont="1"/>
    <xf numFmtId="0" fontId="46" fillId="0" borderId="0" xfId="753" applyFont="1" applyAlignment="1">
      <alignment horizontal="right"/>
    </xf>
    <xf numFmtId="0" fontId="51" fillId="0" borderId="0" xfId="755" applyFont="1" applyAlignment="1">
      <alignment vertical="center"/>
    </xf>
    <xf numFmtId="0" fontId="46" fillId="0" borderId="0" xfId="755" applyFont="1"/>
    <xf numFmtId="179" fontId="46" fillId="0" borderId="0" xfId="755" applyNumberFormat="1" applyFont="1"/>
    <xf numFmtId="0" fontId="46" fillId="0" borderId="59" xfId="753" applyFont="1" applyBorder="1" applyAlignment="1">
      <alignment vertical="center"/>
    </xf>
    <xf numFmtId="0" fontId="59" fillId="0" borderId="64" xfId="753" applyFont="1" applyBorder="1" applyAlignment="1">
      <alignment horizontal="left" vertical="center" indent="1"/>
    </xf>
    <xf numFmtId="0" fontId="59" fillId="0" borderId="54" xfId="753" applyFont="1" applyBorder="1" applyAlignment="1">
      <alignment vertical="center"/>
    </xf>
    <xf numFmtId="0" fontId="59" fillId="19" borderId="42" xfId="755" applyFont="1" applyFill="1" applyBorder="1" applyAlignment="1">
      <alignment horizontal="left" indent="1"/>
    </xf>
    <xf numFmtId="164" fontId="46" fillId="0" borderId="42" xfId="206" applyNumberFormat="1" applyFont="1" applyFill="1" applyBorder="1" applyAlignment="1">
      <alignment horizontal="right" indent="2"/>
    </xf>
    <xf numFmtId="180" fontId="46" fillId="0" borderId="19" xfId="206" applyNumberFormat="1" applyFont="1" applyFill="1" applyBorder="1" applyAlignment="1">
      <alignment horizontal="right" indent="2"/>
    </xf>
    <xf numFmtId="180" fontId="46" fillId="0" borderId="68" xfId="216" applyNumberFormat="1" applyFont="1" applyBorder="1" applyAlignment="1">
      <alignment horizontal="right" indent="2"/>
    </xf>
    <xf numFmtId="3" fontId="46" fillId="0" borderId="18" xfId="752" applyNumberFormat="1" applyFont="1" applyFill="1" applyBorder="1" applyAlignment="1">
      <alignment horizontal="right" indent="2"/>
    </xf>
    <xf numFmtId="3" fontId="46" fillId="0" borderId="19" xfId="752" applyNumberFormat="1" applyFont="1" applyFill="1" applyBorder="1" applyAlignment="1">
      <alignment horizontal="right" indent="2"/>
    </xf>
    <xf numFmtId="164" fontId="46" fillId="0" borderId="19" xfId="754" applyNumberFormat="1" applyFont="1" applyFill="1" applyBorder="1" applyAlignment="1">
      <alignment horizontal="right" indent="2"/>
    </xf>
    <xf numFmtId="0" fontId="59" fillId="19" borderId="50" xfId="755" applyFont="1" applyFill="1" applyBorder="1" applyAlignment="1">
      <alignment horizontal="left" indent="1"/>
    </xf>
    <xf numFmtId="164" fontId="46" fillId="0" borderId="50" xfId="206" applyNumberFormat="1" applyFont="1" applyFill="1" applyBorder="1" applyAlignment="1">
      <alignment horizontal="right" indent="2"/>
    </xf>
    <xf numFmtId="180" fontId="46" fillId="0" borderId="29" xfId="206" applyNumberFormat="1" applyFont="1" applyFill="1" applyBorder="1" applyAlignment="1">
      <alignment horizontal="right" indent="2"/>
    </xf>
    <xf numFmtId="180" fontId="46" fillId="0" borderId="75" xfId="216" applyNumberFormat="1" applyFont="1" applyBorder="1" applyAlignment="1">
      <alignment horizontal="right" indent="2"/>
    </xf>
    <xf numFmtId="3" fontId="46" fillId="0" borderId="18" xfId="206" applyNumberFormat="1" applyFont="1" applyFill="1" applyBorder="1" applyAlignment="1">
      <alignment horizontal="right" indent="2"/>
    </xf>
    <xf numFmtId="3" fontId="46" fillId="0" borderId="19" xfId="206" applyNumberFormat="1" applyFont="1" applyFill="1" applyBorder="1" applyAlignment="1">
      <alignment horizontal="right" indent="2"/>
    </xf>
    <xf numFmtId="164" fontId="46" fillId="0" borderId="29" xfId="754" applyNumberFormat="1" applyFont="1" applyFill="1" applyBorder="1" applyAlignment="1">
      <alignment horizontal="right" indent="2"/>
    </xf>
    <xf numFmtId="3" fontId="46" fillId="0" borderId="26" xfId="206" applyNumberFormat="1" applyFont="1" applyFill="1" applyBorder="1" applyAlignment="1">
      <alignment horizontal="right" indent="2"/>
    </xf>
    <xf numFmtId="3" fontId="46" fillId="0" borderId="29" xfId="206" applyNumberFormat="1" applyFont="1" applyFill="1" applyBorder="1" applyAlignment="1">
      <alignment horizontal="right" indent="2"/>
    </xf>
    <xf numFmtId="3" fontId="46" fillId="0" borderId="31" xfId="206" applyNumberFormat="1" applyFont="1" applyFill="1" applyBorder="1" applyAlignment="1">
      <alignment horizontal="right" indent="2"/>
    </xf>
    <xf numFmtId="3" fontId="46" fillId="0" borderId="32" xfId="206" applyNumberFormat="1" applyFont="1" applyFill="1" applyBorder="1" applyAlignment="1">
      <alignment horizontal="right" indent="2"/>
    </xf>
    <xf numFmtId="164" fontId="46" fillId="0" borderId="70" xfId="206" applyNumberFormat="1" applyFont="1" applyFill="1" applyBorder="1" applyAlignment="1">
      <alignment horizontal="right" indent="2"/>
    </xf>
    <xf numFmtId="180" fontId="46" fillId="0" borderId="32" xfId="206" applyNumberFormat="1" applyFont="1" applyFill="1" applyBorder="1" applyAlignment="1">
      <alignment horizontal="right" indent="2"/>
    </xf>
    <xf numFmtId="164" fontId="46" fillId="0" borderId="32" xfId="754" applyNumberFormat="1" applyFont="1" applyFill="1" applyBorder="1" applyAlignment="1">
      <alignment horizontal="right" indent="2"/>
    </xf>
    <xf numFmtId="0" fontId="54" fillId="0" borderId="0" xfId="756" applyFont="1" applyFill="1"/>
    <xf numFmtId="0" fontId="46" fillId="0" borderId="0" xfId="753" applyFont="1" applyFill="1"/>
    <xf numFmtId="183" fontId="46" fillId="0" borderId="0" xfId="753" applyNumberFormat="1" applyFont="1" applyFill="1" applyAlignment="1">
      <alignment horizontal="left"/>
    </xf>
    <xf numFmtId="0" fontId="53" fillId="0" borderId="0" xfId="753" applyFont="1" applyFill="1"/>
    <xf numFmtId="0" fontId="1" fillId="0" borderId="0" xfId="753" applyFont="1" applyFill="1"/>
    <xf numFmtId="0" fontId="0" fillId="0" borderId="0" xfId="753" applyFont="1" applyFill="1"/>
    <xf numFmtId="0" fontId="53" fillId="0" borderId="0" xfId="753" applyFont="1"/>
    <xf numFmtId="0" fontId="55" fillId="0" borderId="0" xfId="0" applyFont="1" applyBorder="1" applyAlignment="1">
      <alignment vertical="center"/>
    </xf>
    <xf numFmtId="164" fontId="46" fillId="0" borderId="0" xfId="0" applyNumberFormat="1" applyFont="1" applyBorder="1" applyAlignment="1">
      <alignment horizontal="right" indent="2"/>
    </xf>
    <xf numFmtId="164" fontId="46" fillId="0" borderId="20" xfId="0" applyNumberFormat="1" applyFont="1" applyBorder="1" applyAlignment="1">
      <alignment horizontal="right" indent="2"/>
    </xf>
    <xf numFmtId="179" fontId="55" fillId="0" borderId="43" xfId="0" applyNumberFormat="1" applyFont="1" applyBorder="1" applyAlignment="1">
      <alignment horizontal="right" indent="2"/>
    </xf>
    <xf numFmtId="179" fontId="55" fillId="0" borderId="68" xfId="0" applyNumberFormat="1" applyFont="1" applyBorder="1" applyAlignment="1">
      <alignment horizontal="right" indent="2"/>
    </xf>
    <xf numFmtId="164" fontId="55" fillId="0" borderId="17" xfId="0" applyNumberFormat="1" applyFont="1" applyBorder="1" applyAlignment="1">
      <alignment horizontal="right" indent="2"/>
    </xf>
    <xf numFmtId="164" fontId="46" fillId="0" borderId="26" xfId="0" applyNumberFormat="1" applyFont="1" applyBorder="1" applyAlignment="1">
      <alignment horizontal="right" indent="2"/>
    </xf>
    <xf numFmtId="164" fontId="46" fillId="0" borderId="29" xfId="0" applyNumberFormat="1" applyFont="1" applyBorder="1" applyAlignment="1">
      <alignment horizontal="right" indent="2"/>
    </xf>
    <xf numFmtId="179" fontId="55" fillId="0" borderId="47" xfId="0" applyNumberFormat="1" applyFont="1" applyBorder="1" applyAlignment="1">
      <alignment horizontal="right" indent="2"/>
    </xf>
    <xf numFmtId="179" fontId="55" fillId="0" borderId="75" xfId="0" applyNumberFormat="1" applyFont="1" applyBorder="1" applyAlignment="1">
      <alignment horizontal="right" indent="2"/>
    </xf>
    <xf numFmtId="164" fontId="46" fillId="0" borderId="41" xfId="0" applyNumberFormat="1" applyFont="1" applyBorder="1" applyAlignment="1">
      <alignment horizontal="right" indent="2"/>
    </xf>
    <xf numFmtId="164" fontId="46" fillId="0" borderId="84" xfId="0" applyNumberFormat="1" applyFont="1" applyBorder="1" applyAlignment="1">
      <alignment horizontal="right" indent="2"/>
    </xf>
    <xf numFmtId="179" fontId="55" fillId="0" borderId="39" xfId="0" applyNumberFormat="1" applyFont="1" applyBorder="1" applyAlignment="1">
      <alignment horizontal="right" indent="2"/>
    </xf>
    <xf numFmtId="179" fontId="55" fillId="0" borderId="40" xfId="0" applyNumberFormat="1" applyFont="1" applyBorder="1" applyAlignment="1">
      <alignment horizontal="right" indent="2"/>
    </xf>
    <xf numFmtId="164" fontId="55" fillId="0" borderId="53" xfId="0" applyNumberFormat="1" applyFont="1" applyBorder="1" applyAlignment="1">
      <alignment horizontal="right" indent="2"/>
    </xf>
    <xf numFmtId="0" fontId="55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5" fillId="0" borderId="0" xfId="757" applyFont="1"/>
    <xf numFmtId="0" fontId="46" fillId="0" borderId="0" xfId="757" applyFont="1"/>
    <xf numFmtId="0" fontId="72" fillId="0" borderId="0" xfId="753" applyFont="1"/>
    <xf numFmtId="0" fontId="46" fillId="0" borderId="0" xfId="752" applyFont="1"/>
    <xf numFmtId="0" fontId="61" fillId="19" borderId="20" xfId="753" applyFont="1" applyFill="1" applyBorder="1" applyAlignment="1">
      <alignment horizontal="center" vertical="center" wrapText="1"/>
    </xf>
    <xf numFmtId="0" fontId="61" fillId="19" borderId="53" xfId="752" applyFont="1" applyFill="1" applyBorder="1" applyAlignment="1">
      <alignment horizontal="center" vertical="center" wrapText="1"/>
    </xf>
    <xf numFmtId="0" fontId="61" fillId="19" borderId="84" xfId="752" applyFont="1" applyFill="1" applyBorder="1" applyAlignment="1">
      <alignment horizontal="center" vertical="center" wrapText="1"/>
    </xf>
    <xf numFmtId="0" fontId="61" fillId="19" borderId="93" xfId="753" applyFont="1" applyFill="1" applyBorder="1" applyAlignment="1">
      <alignment horizontal="center" vertical="top" wrapText="1"/>
    </xf>
    <xf numFmtId="0" fontId="61" fillId="19" borderId="39" xfId="0" applyFont="1" applyFill="1" applyBorder="1" applyAlignment="1">
      <alignment horizontal="center" vertical="center" wrapText="1"/>
    </xf>
    <xf numFmtId="0" fontId="61" fillId="19" borderId="84" xfId="0" applyFont="1" applyFill="1" applyBorder="1" applyAlignment="1">
      <alignment horizontal="center" vertical="center" wrapText="1"/>
    </xf>
    <xf numFmtId="0" fontId="61" fillId="19" borderId="55" xfId="753" applyFont="1" applyFill="1" applyBorder="1" applyAlignment="1">
      <alignment horizontal="center" vertical="top" wrapText="1"/>
    </xf>
    <xf numFmtId="0" fontId="61" fillId="19" borderId="53" xfId="0" applyFont="1" applyFill="1" applyBorder="1" applyAlignment="1">
      <alignment horizontal="center" vertical="center" wrapText="1"/>
    </xf>
    <xf numFmtId="0" fontId="51" fillId="19" borderId="86" xfId="752" applyFont="1" applyFill="1" applyBorder="1" applyAlignment="1">
      <alignment horizontal="left" indent="1"/>
    </xf>
    <xf numFmtId="164" fontId="46" fillId="0" borderId="17" xfId="753" applyNumberFormat="1" applyFont="1" applyBorder="1" applyAlignment="1">
      <alignment horizontal="right" indent="1"/>
    </xf>
    <xf numFmtId="164" fontId="46" fillId="0" borderId="16" xfId="753" applyNumberFormat="1" applyFont="1" applyBorder="1" applyAlignment="1">
      <alignment horizontal="right" indent="1"/>
    </xf>
    <xf numFmtId="180" fontId="73" fillId="0" borderId="18" xfId="219" applyNumberFormat="1" applyFont="1" applyBorder="1" applyAlignment="1">
      <alignment horizontal="right" indent="1"/>
    </xf>
    <xf numFmtId="164" fontId="46" fillId="0" borderId="43" xfId="753" applyNumberFormat="1" applyFont="1" applyBorder="1" applyAlignment="1">
      <alignment horizontal="right" indent="1"/>
    </xf>
    <xf numFmtId="180" fontId="73" fillId="0" borderId="44" xfId="219" applyNumberFormat="1" applyFont="1" applyBorder="1" applyAlignment="1">
      <alignment horizontal="right" indent="1"/>
    </xf>
    <xf numFmtId="164" fontId="46" fillId="0" borderId="17" xfId="753" applyNumberFormat="1" applyFont="1" applyBorder="1" applyAlignment="1">
      <alignment horizontal="right" indent="2"/>
    </xf>
    <xf numFmtId="0" fontId="51" fillId="19" borderId="87" xfId="752" applyFont="1" applyFill="1" applyBorder="1" applyAlignment="1">
      <alignment horizontal="left" indent="1"/>
    </xf>
    <xf numFmtId="164" fontId="46" fillId="0" borderId="30" xfId="753" applyNumberFormat="1" applyFont="1" applyBorder="1" applyAlignment="1">
      <alignment horizontal="right" indent="1"/>
    </xf>
    <xf numFmtId="164" fontId="46" fillId="0" borderId="47" xfId="753" applyNumberFormat="1" applyFont="1" applyBorder="1" applyAlignment="1">
      <alignment horizontal="right" indent="1"/>
    </xf>
    <xf numFmtId="164" fontId="46" fillId="0" borderId="27" xfId="753" applyNumberFormat="1" applyFont="1" applyBorder="1" applyAlignment="1">
      <alignment horizontal="right" indent="1"/>
    </xf>
    <xf numFmtId="180" fontId="73" fillId="0" borderId="48" xfId="219" applyNumberFormat="1" applyFont="1" applyBorder="1" applyAlignment="1">
      <alignment horizontal="right" indent="1"/>
    </xf>
    <xf numFmtId="164" fontId="46" fillId="0" borderId="27" xfId="753" applyNumberFormat="1" applyFont="1" applyBorder="1" applyAlignment="1">
      <alignment horizontal="right" indent="2"/>
    </xf>
    <xf numFmtId="0" fontId="51" fillId="19" borderId="88" xfId="752" applyFont="1" applyFill="1" applyBorder="1" applyAlignment="1">
      <alignment horizontal="left" indent="1"/>
    </xf>
    <xf numFmtId="164" fontId="46" fillId="0" borderId="73" xfId="753" applyNumberFormat="1" applyFont="1" applyBorder="1" applyAlignment="1">
      <alignment horizontal="right" indent="1"/>
    </xf>
    <xf numFmtId="164" fontId="46" fillId="0" borderId="28" xfId="753" applyNumberFormat="1" applyFont="1" applyBorder="1" applyAlignment="1">
      <alignment horizontal="right" indent="1"/>
    </xf>
    <xf numFmtId="180" fontId="73" fillId="0" borderId="31" xfId="219" applyNumberFormat="1" applyFont="1" applyBorder="1" applyAlignment="1">
      <alignment horizontal="right" indent="1"/>
    </xf>
    <xf numFmtId="164" fontId="46" fillId="0" borderId="71" xfId="753" applyNumberFormat="1" applyFont="1" applyBorder="1" applyAlignment="1">
      <alignment horizontal="right" indent="1"/>
    </xf>
    <xf numFmtId="180" fontId="73" fillId="0" borderId="89" xfId="219" applyNumberFormat="1" applyFont="1" applyBorder="1" applyAlignment="1">
      <alignment horizontal="right" indent="1"/>
    </xf>
    <xf numFmtId="164" fontId="46" fillId="0" borderId="73" xfId="753" applyNumberFormat="1" applyFont="1" applyBorder="1" applyAlignment="1">
      <alignment horizontal="right" indent="2"/>
    </xf>
    <xf numFmtId="178" fontId="46" fillId="0" borderId="0" xfId="752" applyNumberFormat="1" applyFont="1"/>
    <xf numFmtId="164" fontId="46" fillId="0" borderId="0" xfId="752" applyNumberFormat="1" applyFont="1"/>
    <xf numFmtId="0" fontId="61" fillId="19" borderId="39" xfId="752" applyFont="1" applyFill="1" applyBorder="1" applyAlignment="1">
      <alignment horizontal="center" vertical="center" wrapText="1"/>
    </xf>
    <xf numFmtId="0" fontId="51" fillId="19" borderId="42" xfId="752" applyFont="1" applyFill="1" applyBorder="1" applyAlignment="1">
      <alignment horizontal="left" indent="1"/>
    </xf>
    <xf numFmtId="164" fontId="46" fillId="0" borderId="43" xfId="753" applyNumberFormat="1" applyFont="1" applyBorder="1" applyAlignment="1">
      <alignment horizontal="right" indent="2"/>
    </xf>
    <xf numFmtId="164" fontId="46" fillId="0" borderId="14" xfId="753" applyNumberFormat="1" applyFont="1" applyBorder="1" applyAlignment="1">
      <alignment horizontal="right" indent="2"/>
    </xf>
    <xf numFmtId="164" fontId="46" fillId="0" borderId="16" xfId="753" applyNumberFormat="1" applyFont="1" applyBorder="1" applyAlignment="1">
      <alignment horizontal="right" indent="2"/>
    </xf>
    <xf numFmtId="179" fontId="55" fillId="0" borderId="68" xfId="0" applyNumberFormat="1" applyFont="1" applyBorder="1" applyAlignment="1">
      <alignment horizontal="right" indent="1"/>
    </xf>
    <xf numFmtId="0" fontId="51" fillId="19" borderId="50" xfId="752" applyFont="1" applyFill="1" applyBorder="1" applyAlignment="1">
      <alignment horizontal="left" indent="1"/>
    </xf>
    <xf numFmtId="164" fontId="46" fillId="0" borderId="30" xfId="753" applyNumberFormat="1" applyFont="1" applyBorder="1" applyAlignment="1">
      <alignment horizontal="right" indent="2"/>
    </xf>
    <xf numFmtId="164" fontId="46" fillId="0" borderId="47" xfId="753" applyNumberFormat="1" applyFont="1" applyBorder="1" applyAlignment="1">
      <alignment horizontal="right" indent="2"/>
    </xf>
    <xf numFmtId="179" fontId="55" fillId="0" borderId="75" xfId="0" applyNumberFormat="1" applyFont="1" applyBorder="1" applyAlignment="1">
      <alignment horizontal="right" indent="1"/>
    </xf>
    <xf numFmtId="0" fontId="51" fillId="19" borderId="70" xfId="752" applyFont="1" applyFill="1" applyBorder="1" applyAlignment="1">
      <alignment horizontal="left" indent="1"/>
    </xf>
    <xf numFmtId="164" fontId="46" fillId="0" borderId="71" xfId="753" applyNumberFormat="1" applyFont="1" applyBorder="1" applyAlignment="1">
      <alignment horizontal="right" indent="2"/>
    </xf>
    <xf numFmtId="164" fontId="46" fillId="0" borderId="28" xfId="753" applyNumberFormat="1" applyFont="1" applyBorder="1" applyAlignment="1">
      <alignment horizontal="right" indent="2"/>
    </xf>
    <xf numFmtId="179" fontId="55" fillId="0" borderId="72" xfId="0" applyNumberFormat="1" applyFont="1" applyBorder="1" applyAlignment="1">
      <alignment horizontal="right" indent="1"/>
    </xf>
    <xf numFmtId="0" fontId="52" fillId="0" borderId="0" xfId="753" applyFont="1" applyAlignment="1"/>
    <xf numFmtId="164" fontId="46" fillId="0" borderId="0" xfId="753" applyNumberFormat="1" applyFont="1"/>
    <xf numFmtId="0" fontId="61" fillId="19" borderId="55" xfId="0" applyFont="1" applyFill="1" applyBorder="1" applyAlignment="1">
      <alignment horizontal="center" vertical="center" wrapText="1"/>
    </xf>
    <xf numFmtId="0" fontId="61" fillId="19" borderId="65" xfId="753" applyFont="1" applyFill="1" applyBorder="1" applyAlignment="1">
      <alignment horizontal="center" vertical="center" wrapText="1"/>
    </xf>
    <xf numFmtId="0" fontId="61" fillId="0" borderId="64" xfId="749" applyFont="1" applyBorder="1" applyAlignment="1">
      <alignment horizontal="left" indent="1"/>
    </xf>
    <xf numFmtId="0" fontId="61" fillId="19" borderId="40" xfId="0" applyFont="1" applyFill="1" applyBorder="1" applyAlignment="1">
      <alignment horizontal="center" vertical="center" wrapText="1"/>
    </xf>
    <xf numFmtId="0" fontId="48" fillId="19" borderId="41" xfId="0" applyFont="1" applyFill="1" applyBorder="1" applyAlignment="1">
      <alignment horizontal="center" vertical="center"/>
    </xf>
    <xf numFmtId="0" fontId="61" fillId="19" borderId="40" xfId="0" applyFont="1" applyFill="1" applyBorder="1" applyAlignment="1">
      <alignment horizontal="center" vertical="center"/>
    </xf>
    <xf numFmtId="0" fontId="61" fillId="19" borderId="41" xfId="0" applyFont="1" applyFill="1" applyBorder="1" applyAlignment="1">
      <alignment horizontal="center" vertical="center"/>
    </xf>
    <xf numFmtId="0" fontId="61" fillId="19" borderId="65" xfId="749" applyFont="1" applyFill="1" applyBorder="1" applyAlignment="1">
      <alignment horizontal="center"/>
    </xf>
    <xf numFmtId="0" fontId="61" fillId="19" borderId="55" xfId="749" applyFont="1" applyFill="1" applyBorder="1" applyAlignment="1">
      <alignment horizontal="center"/>
    </xf>
    <xf numFmtId="0" fontId="61" fillId="19" borderId="53" xfId="0" applyFont="1" applyFill="1" applyBorder="1" applyAlignment="1">
      <alignment horizontal="center"/>
    </xf>
    <xf numFmtId="0" fontId="61" fillId="19" borderId="69" xfId="0" applyFont="1" applyFill="1" applyBorder="1" applyAlignment="1">
      <alignment horizontal="center"/>
    </xf>
    <xf numFmtId="0" fontId="61" fillId="19" borderId="39" xfId="0" applyFont="1" applyFill="1" applyBorder="1" applyAlignment="1">
      <alignment horizontal="center"/>
    </xf>
    <xf numFmtId="0" fontId="61" fillId="19" borderId="50" xfId="0" applyFont="1" applyFill="1" applyBorder="1" applyAlignment="1">
      <alignment horizontal="center" vertical="center" wrapText="1"/>
    </xf>
    <xf numFmtId="0" fontId="61" fillId="19" borderId="30" xfId="0" applyFont="1" applyFill="1" applyBorder="1" applyAlignment="1">
      <alignment horizontal="center" vertical="center" wrapText="1"/>
    </xf>
    <xf numFmtId="0" fontId="61" fillId="19" borderId="58" xfId="0" applyFont="1" applyFill="1" applyBorder="1" applyAlignment="1">
      <alignment horizontal="center" vertical="center" wrapText="1"/>
    </xf>
    <xf numFmtId="0" fontId="61" fillId="19" borderId="93" xfId="0" applyFont="1" applyFill="1" applyBorder="1" applyAlignment="1">
      <alignment horizontal="center" vertical="center" wrapText="1"/>
    </xf>
    <xf numFmtId="0" fontId="61" fillId="19" borderId="56" xfId="0" applyFont="1" applyFill="1" applyBorder="1" applyAlignment="1">
      <alignment horizontal="center" vertical="center" wrapText="1"/>
    </xf>
    <xf numFmtId="0" fontId="48" fillId="19" borderId="82" xfId="0" applyFont="1" applyFill="1" applyBorder="1" applyAlignment="1">
      <alignment horizontal="center" vertical="center"/>
    </xf>
    <xf numFmtId="0" fontId="61" fillId="19" borderId="55" xfId="0" applyFont="1" applyFill="1" applyBorder="1" applyAlignment="1">
      <alignment horizontal="center" vertical="center"/>
    </xf>
    <xf numFmtId="0" fontId="61" fillId="19" borderId="58" xfId="752" applyFont="1" applyFill="1" applyBorder="1" applyAlignment="1">
      <alignment horizontal="center" vertical="center" wrapText="1"/>
    </xf>
    <xf numFmtId="0" fontId="61" fillId="19" borderId="82" xfId="752" applyFont="1" applyFill="1" applyBorder="1" applyAlignment="1">
      <alignment horizontal="center" vertical="center" wrapText="1"/>
    </xf>
    <xf numFmtId="0" fontId="61" fillId="19" borderId="56" xfId="752" applyFont="1" applyFill="1" applyBorder="1" applyAlignment="1">
      <alignment horizontal="center" vertical="center" wrapText="1"/>
    </xf>
    <xf numFmtId="0" fontId="61" fillId="19" borderId="84" xfId="754" applyFont="1" applyFill="1" applyBorder="1" applyAlignment="1">
      <alignment horizontal="center" vertical="center"/>
    </xf>
    <xf numFmtId="0" fontId="61" fillId="19" borderId="40" xfId="756" applyFont="1" applyFill="1" applyBorder="1" applyAlignment="1">
      <alignment horizontal="center" vertical="center"/>
    </xf>
    <xf numFmtId="0" fontId="46" fillId="0" borderId="0" xfId="469" applyFont="1"/>
    <xf numFmtId="0" fontId="46" fillId="0" borderId="0" xfId="469" applyFont="1" applyAlignment="1">
      <alignment horizontal="right" vertical="center"/>
    </xf>
    <xf numFmtId="0" fontId="61" fillId="19" borderId="53" xfId="680" applyFont="1" applyFill="1" applyBorder="1" applyAlignment="1">
      <alignment horizontal="center" vertical="center" wrapText="1"/>
    </xf>
    <xf numFmtId="0" fontId="61" fillId="19" borderId="40" xfId="680" applyFont="1" applyFill="1" applyBorder="1" applyAlignment="1">
      <alignment horizontal="center" vertical="center" wrapText="1"/>
    </xf>
    <xf numFmtId="0" fontId="51" fillId="0" borderId="34" xfId="758" applyFont="1" applyFill="1" applyBorder="1" applyAlignment="1">
      <alignment horizontal="center" vertical="center"/>
    </xf>
    <xf numFmtId="0" fontId="51" fillId="0" borderId="62" xfId="758" applyFont="1" applyFill="1" applyBorder="1" applyAlignment="1">
      <alignment horizontal="center" vertical="center"/>
    </xf>
    <xf numFmtId="0" fontId="51" fillId="0" borderId="74" xfId="758" applyFont="1" applyFill="1" applyBorder="1" applyAlignment="1">
      <alignment horizontal="center" vertical="center"/>
    </xf>
    <xf numFmtId="3" fontId="46" fillId="0" borderId="54" xfId="678" applyNumberFormat="1" applyFont="1" applyFill="1" applyBorder="1" applyAlignment="1">
      <alignment horizontal="center" vertical="center"/>
    </xf>
    <xf numFmtId="3" fontId="46" fillId="0" borderId="40" xfId="678" applyNumberFormat="1" applyFont="1" applyFill="1" applyBorder="1" applyAlignment="1">
      <alignment horizontal="center" vertical="center"/>
    </xf>
    <xf numFmtId="164" fontId="46" fillId="0" borderId="53" xfId="678" applyNumberFormat="1" applyFont="1" applyFill="1" applyBorder="1" applyAlignment="1">
      <alignment horizontal="center" vertical="center"/>
    </xf>
    <xf numFmtId="164" fontId="46" fillId="0" borderId="40" xfId="678" applyNumberFormat="1" applyFont="1" applyFill="1" applyBorder="1" applyAlignment="1">
      <alignment horizontal="center" vertical="center"/>
    </xf>
    <xf numFmtId="0" fontId="51" fillId="0" borderId="42" xfId="469" applyFont="1" applyFill="1" applyBorder="1" applyAlignment="1">
      <alignment horizontal="center" vertical="center"/>
    </xf>
    <xf numFmtId="0" fontId="51" fillId="0" borderId="68" xfId="469" applyFont="1" applyFill="1" applyBorder="1" applyAlignment="1">
      <alignment horizontal="center" vertical="center"/>
    </xf>
    <xf numFmtId="0" fontId="75" fillId="0" borderId="0" xfId="469" applyFont="1"/>
    <xf numFmtId="164" fontId="46" fillId="0" borderId="54" xfId="678" applyNumberFormat="1" applyFont="1" applyFill="1" applyBorder="1" applyAlignment="1">
      <alignment horizontal="center" vertical="center"/>
    </xf>
    <xf numFmtId="0" fontId="54" fillId="0" borderId="0" xfId="678" applyFont="1" applyAlignment="1">
      <alignment horizontal="left" vertical="center"/>
    </xf>
    <xf numFmtId="0" fontId="53" fillId="0" borderId="0" xfId="469" applyFont="1"/>
    <xf numFmtId="0" fontId="53" fillId="0" borderId="0" xfId="678" applyFont="1" applyAlignment="1">
      <alignment horizontal="left" vertical="center"/>
    </xf>
    <xf numFmtId="0" fontId="46" fillId="0" borderId="0" xfId="708" applyFont="1"/>
    <xf numFmtId="0" fontId="46" fillId="0" borderId="0" xfId="708" applyFont="1" applyAlignment="1">
      <alignment horizontal="right"/>
    </xf>
    <xf numFmtId="0" fontId="46" fillId="0" borderId="0" xfId="704" applyFont="1"/>
    <xf numFmtId="0" fontId="75" fillId="0" borderId="0" xfId="708" applyFont="1" applyAlignment="1">
      <alignment horizontal="center" vertical="center"/>
    </xf>
    <xf numFmtId="49" fontId="51" fillId="19" borderId="34" xfId="708" applyNumberFormat="1" applyFont="1" applyFill="1" applyBorder="1" applyAlignment="1">
      <alignment horizontal="center" vertical="center" wrapText="1"/>
    </xf>
    <xf numFmtId="49" fontId="51" fillId="19" borderId="62" xfId="708" applyNumberFormat="1" applyFont="1" applyFill="1" applyBorder="1" applyAlignment="1">
      <alignment horizontal="center" vertical="center" wrapText="1"/>
    </xf>
    <xf numFmtId="0" fontId="75" fillId="0" borderId="0" xfId="704" applyFont="1"/>
    <xf numFmtId="49" fontId="61" fillId="19" borderId="54" xfId="708" applyNumberFormat="1" applyFont="1" applyFill="1" applyBorder="1" applyAlignment="1">
      <alignment horizontal="center" vertical="center" wrapText="1"/>
    </xf>
    <xf numFmtId="49" fontId="61" fillId="19" borderId="83" xfId="708" applyNumberFormat="1" applyFont="1" applyFill="1" applyBorder="1" applyAlignment="1">
      <alignment horizontal="center" vertical="center" wrapText="1"/>
    </xf>
    <xf numFmtId="49" fontId="61" fillId="19" borderId="53" xfId="708" applyNumberFormat="1" applyFont="1" applyFill="1" applyBorder="1" applyAlignment="1">
      <alignment horizontal="center" vertical="center" wrapText="1"/>
    </xf>
    <xf numFmtId="49" fontId="61" fillId="19" borderId="40" xfId="708" applyNumberFormat="1" applyFont="1" applyFill="1" applyBorder="1" applyAlignment="1">
      <alignment horizontal="center" vertical="center" wrapText="1"/>
    </xf>
    <xf numFmtId="49" fontId="51" fillId="19" borderId="42" xfId="708" applyNumberFormat="1" applyFont="1" applyFill="1" applyBorder="1" applyAlignment="1">
      <alignment horizontal="left" vertical="center" indent="1"/>
    </xf>
    <xf numFmtId="3" fontId="46" fillId="0" borderId="42" xfId="188" applyNumberFormat="1" applyFont="1" applyBorder="1" applyAlignment="1">
      <alignment horizontal="right" vertical="center" indent="3"/>
    </xf>
    <xf numFmtId="3" fontId="46" fillId="0" borderId="68" xfId="188" applyNumberFormat="1" applyFont="1" applyBorder="1" applyAlignment="1">
      <alignment horizontal="right" vertical="center" indent="3"/>
    </xf>
    <xf numFmtId="164" fontId="46" fillId="0" borderId="42" xfId="188" applyNumberFormat="1" applyFont="1" applyBorder="1" applyAlignment="1">
      <alignment horizontal="right" vertical="center" indent="3"/>
    </xf>
    <xf numFmtId="164" fontId="46" fillId="0" borderId="68" xfId="188" applyNumberFormat="1" applyFont="1" applyBorder="1" applyAlignment="1">
      <alignment horizontal="right" vertical="center" indent="3"/>
    </xf>
    <xf numFmtId="164" fontId="46" fillId="0" borderId="17" xfId="188" applyNumberFormat="1" applyFont="1" applyBorder="1" applyAlignment="1">
      <alignment horizontal="right" vertical="center" indent="3"/>
    </xf>
    <xf numFmtId="164" fontId="46" fillId="0" borderId="44" xfId="188" applyNumberFormat="1" applyFont="1" applyBorder="1" applyAlignment="1">
      <alignment horizontal="right" vertical="center" indent="3"/>
    </xf>
    <xf numFmtId="49" fontId="51" fillId="19" borderId="54" xfId="708" applyNumberFormat="1" applyFont="1" applyFill="1" applyBorder="1" applyAlignment="1">
      <alignment horizontal="left" vertical="center" indent="1"/>
    </xf>
    <xf numFmtId="3" fontId="46" fillId="0" borderId="54" xfId="188" applyNumberFormat="1" applyFont="1" applyBorder="1" applyAlignment="1">
      <alignment horizontal="right" vertical="center" indent="3"/>
    </xf>
    <xf numFmtId="3" fontId="46" fillId="0" borderId="83" xfId="188" applyNumberFormat="1" applyFont="1" applyBorder="1" applyAlignment="1">
      <alignment horizontal="right" vertical="center" indent="3"/>
    </xf>
    <xf numFmtId="164" fontId="46" fillId="0" borderId="54" xfId="188" applyNumberFormat="1" applyFont="1" applyBorder="1" applyAlignment="1">
      <alignment horizontal="right" vertical="center" indent="3"/>
    </xf>
    <xf numFmtId="164" fontId="46" fillId="0" borderId="83" xfId="188" applyNumberFormat="1" applyFont="1" applyBorder="1" applyAlignment="1">
      <alignment horizontal="right" vertical="center" indent="3"/>
    </xf>
    <xf numFmtId="164" fontId="46" fillId="0" borderId="58" xfId="188" applyNumberFormat="1" applyFont="1" applyBorder="1" applyAlignment="1">
      <alignment horizontal="right" vertical="center" indent="3"/>
    </xf>
    <xf numFmtId="164" fontId="46" fillId="0" borderId="57" xfId="188" applyNumberFormat="1" applyFont="1" applyBorder="1" applyAlignment="1">
      <alignment horizontal="right" vertical="center" indent="3"/>
    </xf>
    <xf numFmtId="0" fontId="46" fillId="0" borderId="0" xfId="708" applyFont="1" applyAlignment="1">
      <alignment horizontal="center"/>
    </xf>
    <xf numFmtId="0" fontId="54" fillId="0" borderId="0" xfId="708" applyFont="1"/>
    <xf numFmtId="0" fontId="54" fillId="0" borderId="0" xfId="708" applyFont="1" applyFill="1"/>
    <xf numFmtId="0" fontId="53" fillId="0" borderId="0" xfId="678" applyFont="1"/>
    <xf numFmtId="0" fontId="39" fillId="0" borderId="0" xfId="0" applyFont="1"/>
    <xf numFmtId="0" fontId="73" fillId="0" borderId="0" xfId="704" applyFont="1"/>
    <xf numFmtId="49" fontId="61" fillId="19" borderId="51" xfId="708" applyNumberFormat="1" applyFont="1" applyFill="1" applyBorder="1" applyAlignment="1">
      <alignment horizontal="center" vertical="center" wrapText="1"/>
    </xf>
    <xf numFmtId="49" fontId="61" fillId="19" borderId="57" xfId="708" applyNumberFormat="1" applyFont="1" applyFill="1" applyBorder="1" applyAlignment="1">
      <alignment horizontal="center" vertical="center" wrapText="1"/>
    </xf>
    <xf numFmtId="49" fontId="51" fillId="19" borderId="18" xfId="708" applyNumberFormat="1" applyFont="1" applyFill="1" applyBorder="1" applyAlignment="1">
      <alignment vertical="center"/>
    </xf>
    <xf numFmtId="3" fontId="51" fillId="0" borderId="43" xfId="188" applyNumberFormat="1" applyFont="1" applyBorder="1" applyAlignment="1">
      <alignment horizontal="center" vertical="center"/>
    </xf>
    <xf numFmtId="3" fontId="51" fillId="0" borderId="68" xfId="188" applyNumberFormat="1" applyFont="1" applyBorder="1" applyAlignment="1">
      <alignment horizontal="center" vertical="center"/>
    </xf>
    <xf numFmtId="164" fontId="51" fillId="0" borderId="17" xfId="188" applyNumberFormat="1" applyFont="1" applyBorder="1" applyAlignment="1">
      <alignment horizontal="center" vertical="center"/>
    </xf>
    <xf numFmtId="164" fontId="51" fillId="0" borderId="68" xfId="188" applyNumberFormat="1" applyFont="1" applyBorder="1" applyAlignment="1">
      <alignment horizontal="center" vertical="center"/>
    </xf>
    <xf numFmtId="49" fontId="46" fillId="19" borderId="50" xfId="708" applyNumberFormat="1" applyFont="1" applyFill="1" applyBorder="1" applyAlignment="1">
      <alignment horizontal="left" vertical="center" indent="2"/>
    </xf>
    <xf numFmtId="49" fontId="46" fillId="19" borderId="26" xfId="708" applyNumberFormat="1" applyFont="1" applyFill="1" applyBorder="1" applyAlignment="1">
      <alignment vertical="center"/>
    </xf>
    <xf numFmtId="3" fontId="46" fillId="0" borderId="49" xfId="188" applyNumberFormat="1" applyFont="1" applyBorder="1" applyAlignment="1">
      <alignment horizontal="center" vertical="center"/>
    </xf>
    <xf numFmtId="3" fontId="46" fillId="0" borderId="75" xfId="188" applyNumberFormat="1" applyFont="1" applyBorder="1" applyAlignment="1">
      <alignment horizontal="center" vertical="center"/>
    </xf>
    <xf numFmtId="164" fontId="46" fillId="0" borderId="27" xfId="188" applyNumberFormat="1" applyFont="1" applyBorder="1" applyAlignment="1">
      <alignment horizontal="center" vertical="center"/>
    </xf>
    <xf numFmtId="164" fontId="46" fillId="0" borderId="75" xfId="188" applyNumberFormat="1" applyFont="1" applyBorder="1" applyAlignment="1">
      <alignment horizontal="center" vertical="center"/>
    </xf>
    <xf numFmtId="49" fontId="46" fillId="19" borderId="50" xfId="708" applyNumberFormat="1" applyFont="1" applyFill="1" applyBorder="1" applyAlignment="1">
      <alignment horizontal="left" vertical="center" indent="1"/>
    </xf>
    <xf numFmtId="49" fontId="46" fillId="19" borderId="70" xfId="708" applyNumberFormat="1" applyFont="1" applyFill="1" applyBorder="1" applyAlignment="1">
      <alignment horizontal="left" vertical="center" indent="1"/>
    </xf>
    <xf numFmtId="49" fontId="46" fillId="19" borderId="0" xfId="708" applyNumberFormat="1" applyFont="1" applyFill="1" applyBorder="1" applyAlignment="1">
      <alignment vertical="center"/>
    </xf>
    <xf numFmtId="3" fontId="46" fillId="0" borderId="71" xfId="188" applyNumberFormat="1" applyFont="1" applyBorder="1" applyAlignment="1">
      <alignment horizontal="center" vertical="center"/>
    </xf>
    <xf numFmtId="3" fontId="46" fillId="0" borderId="72" xfId="188" applyNumberFormat="1" applyFont="1" applyBorder="1" applyAlignment="1">
      <alignment horizontal="center" vertical="center"/>
    </xf>
    <xf numFmtId="164" fontId="46" fillId="0" borderId="73" xfId="188" applyNumberFormat="1" applyFont="1" applyBorder="1" applyAlignment="1">
      <alignment horizontal="center" vertical="center"/>
    </xf>
    <xf numFmtId="164" fontId="46" fillId="0" borderId="72" xfId="188" applyNumberFormat="1" applyFont="1" applyBorder="1" applyAlignment="1">
      <alignment horizontal="center" vertical="center"/>
    </xf>
    <xf numFmtId="49" fontId="51" fillId="19" borderId="34" xfId="708" applyNumberFormat="1" applyFont="1" applyFill="1" applyBorder="1" applyAlignment="1">
      <alignment horizontal="left" vertical="center" indent="1"/>
    </xf>
    <xf numFmtId="49" fontId="51" fillId="19" borderId="74" xfId="708" applyNumberFormat="1" applyFont="1" applyFill="1" applyBorder="1" applyAlignment="1">
      <alignment vertical="center"/>
    </xf>
    <xf numFmtId="3" fontId="51" fillId="0" borderId="60" xfId="188" applyNumberFormat="1" applyFont="1" applyBorder="1" applyAlignment="1">
      <alignment horizontal="center" vertical="center"/>
    </xf>
    <xf numFmtId="3" fontId="51" fillId="0" borderId="62" xfId="188" applyNumberFormat="1" applyFont="1" applyBorder="1" applyAlignment="1">
      <alignment horizontal="center" vertical="center"/>
    </xf>
    <xf numFmtId="164" fontId="51" fillId="0" borderId="63" xfId="188" applyNumberFormat="1" applyFont="1" applyBorder="1" applyAlignment="1">
      <alignment horizontal="center" vertical="center"/>
    </xf>
    <xf numFmtId="164" fontId="51" fillId="0" borderId="62" xfId="188" applyNumberFormat="1" applyFont="1" applyBorder="1" applyAlignment="1">
      <alignment horizontal="center" vertical="center"/>
    </xf>
    <xf numFmtId="49" fontId="46" fillId="19" borderId="18" xfId="708" applyNumberFormat="1" applyFont="1" applyFill="1" applyBorder="1" applyAlignment="1">
      <alignment vertical="center"/>
    </xf>
    <xf numFmtId="49" fontId="46" fillId="19" borderId="51" xfId="708" applyNumberFormat="1" applyFont="1" applyFill="1" applyBorder="1" applyAlignment="1">
      <alignment horizontal="left" vertical="center" indent="1"/>
    </xf>
    <xf numFmtId="49" fontId="46" fillId="19" borderId="41" xfId="708" applyNumberFormat="1" applyFont="1" applyFill="1" applyBorder="1" applyAlignment="1">
      <alignment vertical="center"/>
    </xf>
    <xf numFmtId="3" fontId="46" fillId="0" borderId="39" xfId="188" applyNumberFormat="1" applyFont="1" applyBorder="1" applyAlignment="1">
      <alignment horizontal="center" vertical="center"/>
    </xf>
    <xf numFmtId="3" fontId="46" fillId="0" borderId="40" xfId="188" applyNumberFormat="1" applyFont="1" applyBorder="1" applyAlignment="1">
      <alignment horizontal="center" vertical="center"/>
    </xf>
    <xf numFmtId="164" fontId="46" fillId="0" borderId="53" xfId="188" applyNumberFormat="1" applyFont="1" applyBorder="1" applyAlignment="1">
      <alignment horizontal="center" vertical="center"/>
    </xf>
    <xf numFmtId="164" fontId="46" fillId="0" borderId="40" xfId="188" applyNumberFormat="1" applyFont="1" applyBorder="1" applyAlignment="1">
      <alignment horizontal="center" vertical="center"/>
    </xf>
    <xf numFmtId="49" fontId="46" fillId="19" borderId="96" xfId="708" applyNumberFormat="1" applyFont="1" applyFill="1" applyBorder="1" applyAlignment="1">
      <alignment vertical="center"/>
    </xf>
    <xf numFmtId="3" fontId="46" fillId="0" borderId="56" xfId="188" applyNumberFormat="1" applyFont="1" applyBorder="1" applyAlignment="1">
      <alignment horizontal="center" vertical="center"/>
    </xf>
    <xf numFmtId="3" fontId="46" fillId="0" borderId="83" xfId="188" applyNumberFormat="1" applyFont="1" applyBorder="1" applyAlignment="1">
      <alignment horizontal="center" vertical="center"/>
    </xf>
    <xf numFmtId="0" fontId="46" fillId="0" borderId="0" xfId="708" applyFont="1" applyBorder="1"/>
    <xf numFmtId="177" fontId="46" fillId="0" borderId="0" xfId="188" applyNumberFormat="1" applyFont="1" applyBorder="1" applyAlignment="1"/>
    <xf numFmtId="178" fontId="46" fillId="0" borderId="0" xfId="188" applyNumberFormat="1" applyFont="1" applyBorder="1" applyAlignment="1"/>
    <xf numFmtId="0" fontId="52" fillId="0" borderId="0" xfId="708" applyFont="1"/>
    <xf numFmtId="3" fontId="46" fillId="0" borderId="0" xfId="708" applyNumberFormat="1" applyFont="1" applyFill="1" applyBorder="1" applyAlignment="1">
      <alignment horizontal="center"/>
    </xf>
    <xf numFmtId="179" fontId="46" fillId="0" borderId="0" xfId="708" applyNumberFormat="1" applyFont="1" applyFill="1" applyBorder="1" applyAlignment="1">
      <alignment horizontal="center"/>
    </xf>
    <xf numFmtId="179" fontId="46" fillId="0" borderId="0" xfId="708" applyNumberFormat="1" applyFont="1" applyBorder="1"/>
    <xf numFmtId="0" fontId="46" fillId="0" borderId="0" xfId="678" applyFont="1"/>
    <xf numFmtId="0" fontId="46" fillId="0" borderId="0" xfId="465" applyFont="1" applyAlignment="1">
      <alignment horizontal="center" vertical="center"/>
    </xf>
    <xf numFmtId="0" fontId="46" fillId="0" borderId="0" xfId="709" applyFont="1" applyAlignment="1">
      <alignment horizontal="center" vertical="center"/>
    </xf>
    <xf numFmtId="0" fontId="51" fillId="0" borderId="0" xfId="709" applyFont="1" applyAlignment="1">
      <alignment horizontal="center" vertical="center"/>
    </xf>
    <xf numFmtId="0" fontId="46" fillId="0" borderId="0" xfId="465" applyFont="1"/>
    <xf numFmtId="0" fontId="61" fillId="19" borderId="71" xfId="709" applyFont="1" applyFill="1" applyBorder="1" applyAlignment="1">
      <alignment horizontal="center" vertical="center" wrapText="1"/>
    </xf>
    <xf numFmtId="0" fontId="61" fillId="19" borderId="73" xfId="709" applyFont="1" applyFill="1" applyBorder="1" applyAlignment="1">
      <alignment horizontal="center" vertical="center" wrapText="1"/>
    </xf>
    <xf numFmtId="0" fontId="61" fillId="19" borderId="29" xfId="709" applyFont="1" applyFill="1" applyBorder="1" applyAlignment="1">
      <alignment horizontal="center" vertical="center" wrapText="1"/>
    </xf>
    <xf numFmtId="0" fontId="61" fillId="19" borderId="75" xfId="709" applyFont="1" applyFill="1" applyBorder="1" applyAlignment="1">
      <alignment horizontal="center" vertical="center" wrapText="1"/>
    </xf>
    <xf numFmtId="0" fontId="61" fillId="19" borderId="93" xfId="709" applyFont="1" applyFill="1" applyBorder="1" applyAlignment="1">
      <alignment horizontal="center" vertical="center" wrapText="1"/>
    </xf>
    <xf numFmtId="0" fontId="61" fillId="19" borderId="83" xfId="709" applyFont="1" applyFill="1" applyBorder="1" applyAlignment="1">
      <alignment horizontal="center" vertical="center" wrapText="1"/>
    </xf>
    <xf numFmtId="3" fontId="46" fillId="0" borderId="42" xfId="465" applyNumberFormat="1" applyFont="1" applyFill="1" applyBorder="1" applyAlignment="1">
      <alignment horizontal="right" vertical="center" indent="1"/>
    </xf>
    <xf numFmtId="3" fontId="46" fillId="0" borderId="18" xfId="465" applyNumberFormat="1" applyFont="1" applyFill="1" applyBorder="1" applyAlignment="1">
      <alignment horizontal="right" vertical="center" indent="1"/>
    </xf>
    <xf numFmtId="164" fontId="46" fillId="0" borderId="18" xfId="465" applyNumberFormat="1" applyFont="1" applyFill="1" applyBorder="1" applyAlignment="1">
      <alignment horizontal="right" vertical="center" indent="2"/>
    </xf>
    <xf numFmtId="164" fontId="46" fillId="0" borderId="44" xfId="465" applyNumberFormat="1" applyFont="1" applyBorder="1" applyAlignment="1">
      <alignment horizontal="right" vertical="center" indent="2"/>
    </xf>
    <xf numFmtId="164" fontId="46" fillId="0" borderId="0" xfId="465" applyNumberFormat="1" applyFont="1" applyFill="1" applyBorder="1" applyAlignment="1">
      <alignment horizontal="right" vertical="center" indent="1"/>
    </xf>
    <xf numFmtId="164" fontId="46" fillId="0" borderId="0" xfId="465" applyNumberFormat="1" applyFont="1" applyFill="1" applyBorder="1" applyAlignment="1">
      <alignment horizontal="right" vertical="center" indent="2"/>
    </xf>
    <xf numFmtId="164" fontId="46" fillId="0" borderId="67" xfId="465" applyNumberFormat="1" applyFont="1" applyFill="1" applyBorder="1" applyAlignment="1">
      <alignment horizontal="right" vertical="center" indent="2"/>
    </xf>
    <xf numFmtId="0" fontId="46" fillId="19" borderId="50" xfId="709" applyFont="1" applyFill="1" applyBorder="1" applyAlignment="1">
      <alignment horizontal="center" vertical="center" wrapText="1"/>
    </xf>
    <xf numFmtId="3" fontId="46" fillId="0" borderId="49" xfId="465" applyNumberFormat="1" applyFont="1" applyFill="1" applyBorder="1" applyAlignment="1">
      <alignment horizontal="right" vertical="center" indent="1"/>
    </xf>
    <xf numFmtId="3" fontId="46" fillId="0" borderId="30" xfId="465" applyNumberFormat="1" applyFont="1" applyFill="1" applyBorder="1" applyAlignment="1">
      <alignment horizontal="right" vertical="center" indent="1"/>
    </xf>
    <xf numFmtId="164" fontId="46" fillId="0" borderId="30" xfId="465" applyNumberFormat="1" applyFont="1" applyFill="1" applyBorder="1" applyAlignment="1">
      <alignment horizontal="right" vertical="center" indent="2"/>
    </xf>
    <xf numFmtId="164" fontId="46" fillId="0" borderId="75" xfId="465" applyNumberFormat="1" applyFont="1" applyBorder="1" applyAlignment="1">
      <alignment horizontal="right" vertical="center" indent="2"/>
    </xf>
    <xf numFmtId="164" fontId="46" fillId="0" borderId="27" xfId="465" applyNumberFormat="1" applyFont="1" applyFill="1" applyBorder="1" applyAlignment="1">
      <alignment horizontal="right" vertical="center" indent="1"/>
    </xf>
    <xf numFmtId="164" fontId="46" fillId="0" borderId="75" xfId="465" applyNumberFormat="1" applyFont="1" applyFill="1" applyBorder="1" applyAlignment="1">
      <alignment horizontal="right" vertical="center" indent="2"/>
    </xf>
    <xf numFmtId="0" fontId="46" fillId="19" borderId="50" xfId="709" applyFont="1" applyFill="1" applyBorder="1" applyAlignment="1">
      <alignment horizontal="center" vertical="center"/>
    </xf>
    <xf numFmtId="0" fontId="46" fillId="19" borderId="75" xfId="709" applyFont="1" applyFill="1" applyBorder="1" applyAlignment="1">
      <alignment horizontal="left" vertical="center" indent="1"/>
    </xf>
    <xf numFmtId="0" fontId="73" fillId="19" borderId="50" xfId="709" applyFont="1" applyFill="1" applyBorder="1" applyAlignment="1">
      <alignment horizontal="center" vertical="center" wrapText="1"/>
    </xf>
    <xf numFmtId="0" fontId="73" fillId="19" borderId="51" xfId="709" applyFont="1" applyFill="1" applyBorder="1" applyAlignment="1">
      <alignment horizontal="center" vertical="center" wrapText="1"/>
    </xf>
    <xf numFmtId="3" fontId="46" fillId="0" borderId="39" xfId="465" applyNumberFormat="1" applyFont="1" applyFill="1" applyBorder="1" applyAlignment="1">
      <alignment horizontal="right" vertical="center" indent="1"/>
    </xf>
    <xf numFmtId="3" fontId="46" fillId="0" borderId="69" xfId="465" applyNumberFormat="1" applyFont="1" applyFill="1" applyBorder="1" applyAlignment="1">
      <alignment horizontal="right" vertical="center" indent="1"/>
    </xf>
    <xf numFmtId="164" fontId="46" fillId="0" borderId="69" xfId="465" applyNumberFormat="1" applyFont="1" applyFill="1" applyBorder="1" applyAlignment="1">
      <alignment horizontal="right" vertical="center" indent="2"/>
    </xf>
    <xf numFmtId="164" fontId="46" fillId="0" borderId="40" xfId="465" applyNumberFormat="1" applyFont="1" applyBorder="1" applyAlignment="1">
      <alignment horizontal="right" vertical="center" indent="2"/>
    </xf>
    <xf numFmtId="164" fontId="46" fillId="0" borderId="53" xfId="465" applyNumberFormat="1" applyFont="1" applyFill="1" applyBorder="1" applyAlignment="1">
      <alignment horizontal="right" vertical="center" indent="1"/>
    </xf>
    <xf numFmtId="164" fontId="46" fillId="0" borderId="40" xfId="465" applyNumberFormat="1" applyFont="1" applyFill="1" applyBorder="1" applyAlignment="1">
      <alignment horizontal="right" vertical="center" indent="2"/>
    </xf>
    <xf numFmtId="0" fontId="73" fillId="0" borderId="0" xfId="709" applyFont="1" applyBorder="1" applyAlignment="1">
      <alignment horizontal="left" vertical="center" wrapText="1"/>
    </xf>
    <xf numFmtId="3" fontId="46" fillId="0" borderId="0" xfId="706" applyNumberFormat="1" applyFont="1" applyFill="1" applyBorder="1" applyAlignment="1">
      <alignment horizontal="left" vertical="center"/>
    </xf>
    <xf numFmtId="164" fontId="46" fillId="0" borderId="0" xfId="706" applyNumberFormat="1" applyFont="1" applyFill="1" applyBorder="1" applyAlignment="1">
      <alignment horizontal="left" vertical="center"/>
    </xf>
    <xf numFmtId="164" fontId="46" fillId="0" borderId="0" xfId="707" applyNumberFormat="1" applyFont="1" applyBorder="1" applyAlignment="1">
      <alignment horizontal="left" vertical="center"/>
    </xf>
    <xf numFmtId="0" fontId="73" fillId="0" borderId="0" xfId="706" applyFont="1" applyAlignment="1">
      <alignment horizontal="left"/>
    </xf>
    <xf numFmtId="0" fontId="73" fillId="0" borderId="0" xfId="706" applyFont="1" applyAlignment="1">
      <alignment horizontal="left" vertical="center"/>
    </xf>
    <xf numFmtId="0" fontId="54" fillId="0" borderId="0" xfId="705" applyFont="1" applyAlignment="1">
      <alignment horizontal="left" vertical="center"/>
    </xf>
    <xf numFmtId="0" fontId="46" fillId="0" borderId="0" xfId="678" applyFont="1" applyAlignment="1">
      <alignment horizontal="left" vertical="center"/>
    </xf>
    <xf numFmtId="0" fontId="62" fillId="0" borderId="0" xfId="706" applyFont="1" applyAlignment="1">
      <alignment horizontal="left" vertical="center"/>
    </xf>
    <xf numFmtId="0" fontId="73" fillId="0" borderId="0" xfId="704" applyFont="1" applyAlignment="1">
      <alignment horizontal="left" vertical="center"/>
    </xf>
    <xf numFmtId="0" fontId="46" fillId="0" borderId="0" xfId="705" applyFont="1" applyAlignment="1">
      <alignment horizontal="right"/>
    </xf>
    <xf numFmtId="0" fontId="46" fillId="0" borderId="0" xfId="705" applyFont="1"/>
    <xf numFmtId="49" fontId="61" fillId="19" borderId="27" xfId="705" applyNumberFormat="1" applyFont="1" applyFill="1" applyBorder="1" applyAlignment="1">
      <alignment horizontal="center" vertical="center" wrapText="1"/>
    </xf>
    <xf numFmtId="49" fontId="61" fillId="19" borderId="30" xfId="705" applyNumberFormat="1" applyFont="1" applyFill="1" applyBorder="1" applyAlignment="1">
      <alignment horizontal="center" vertical="center" wrapText="1"/>
    </xf>
    <xf numFmtId="49" fontId="61" fillId="19" borderId="39" xfId="705" applyNumberFormat="1" applyFont="1" applyFill="1" applyBorder="1" applyAlignment="1">
      <alignment horizontal="center" vertical="center"/>
    </xf>
    <xf numFmtId="49" fontId="61" fillId="19" borderId="41" xfId="705" applyNumberFormat="1" applyFont="1" applyFill="1" applyBorder="1" applyAlignment="1">
      <alignment horizontal="center" vertical="center" wrapText="1"/>
    </xf>
    <xf numFmtId="49" fontId="61" fillId="19" borderId="69" xfId="705" applyNumberFormat="1" applyFont="1" applyFill="1" applyBorder="1" applyAlignment="1">
      <alignment horizontal="center" vertical="center"/>
    </xf>
    <xf numFmtId="49" fontId="61" fillId="19" borderId="53" xfId="705" applyNumberFormat="1" applyFont="1" applyFill="1" applyBorder="1" applyAlignment="1">
      <alignment horizontal="center" vertical="center" wrapText="1"/>
    </xf>
    <xf numFmtId="49" fontId="61" fillId="19" borderId="69" xfId="705" applyNumberFormat="1" applyFont="1" applyFill="1" applyBorder="1" applyAlignment="1">
      <alignment horizontal="center" vertical="center" wrapText="1"/>
    </xf>
    <xf numFmtId="49" fontId="61" fillId="19" borderId="40" xfId="705" applyNumberFormat="1" applyFont="1" applyFill="1" applyBorder="1" applyAlignment="1">
      <alignment horizontal="center" vertical="center" wrapText="1"/>
    </xf>
    <xf numFmtId="49" fontId="61" fillId="19" borderId="53" xfId="705" applyNumberFormat="1" applyFont="1" applyFill="1" applyBorder="1" applyAlignment="1">
      <alignment horizontal="center" vertical="center"/>
    </xf>
    <xf numFmtId="49" fontId="61" fillId="19" borderId="69" xfId="709" applyNumberFormat="1" applyFont="1" applyFill="1" applyBorder="1" applyAlignment="1">
      <alignment horizontal="center" vertical="center" wrapText="1"/>
    </xf>
    <xf numFmtId="49" fontId="61" fillId="19" borderId="40" xfId="709" applyNumberFormat="1" applyFont="1" applyFill="1" applyBorder="1" applyAlignment="1">
      <alignment horizontal="center" vertical="center"/>
    </xf>
    <xf numFmtId="49" fontId="51" fillId="19" borderId="85" xfId="705" applyNumberFormat="1" applyFont="1" applyFill="1" applyBorder="1" applyAlignment="1">
      <alignment horizontal="right" vertical="center" indent="1"/>
    </xf>
    <xf numFmtId="3" fontId="46" fillId="0" borderId="43" xfId="710" applyNumberFormat="1" applyFont="1" applyFill="1" applyBorder="1" applyAlignment="1">
      <alignment horizontal="center" vertical="center"/>
    </xf>
    <xf numFmtId="164" fontId="46" fillId="0" borderId="17" xfId="188" applyNumberFormat="1" applyFont="1" applyFill="1" applyBorder="1" applyAlignment="1">
      <alignment horizontal="right" vertical="center" indent="2"/>
    </xf>
    <xf numFmtId="3" fontId="46" fillId="0" borderId="17" xfId="188" applyNumberFormat="1" applyFont="1" applyFill="1" applyBorder="1" applyAlignment="1">
      <alignment horizontal="center" vertical="center"/>
    </xf>
    <xf numFmtId="164" fontId="46" fillId="0" borderId="16" xfId="188" applyNumberFormat="1" applyFont="1" applyFill="1" applyBorder="1" applyAlignment="1">
      <alignment horizontal="center" vertical="center"/>
    </xf>
    <xf numFmtId="164" fontId="46" fillId="0" borderId="68" xfId="188" applyNumberFormat="1" applyFont="1" applyBorder="1" applyAlignment="1">
      <alignment horizontal="center" vertical="center"/>
    </xf>
    <xf numFmtId="164" fontId="46" fillId="0" borderId="17" xfId="188" applyNumberFormat="1" applyFont="1" applyFill="1" applyBorder="1" applyAlignment="1">
      <alignment horizontal="right" vertical="center" indent="1"/>
    </xf>
    <xf numFmtId="164" fontId="46" fillId="0" borderId="16" xfId="188" applyNumberFormat="1" applyFont="1" applyFill="1" applyBorder="1" applyAlignment="1">
      <alignment horizontal="right" vertical="center" indent="1"/>
    </xf>
    <xf numFmtId="164" fontId="46" fillId="0" borderId="16" xfId="710" applyNumberFormat="1" applyFont="1" applyFill="1" applyBorder="1" applyAlignment="1">
      <alignment horizontal="right" vertical="center" indent="2"/>
    </xf>
    <xf numFmtId="164" fontId="73" fillId="0" borderId="68" xfId="704" applyNumberFormat="1" applyFont="1" applyBorder="1" applyAlignment="1">
      <alignment horizontal="right" vertical="center" indent="2"/>
    </xf>
    <xf numFmtId="49" fontId="51" fillId="19" borderId="87" xfId="705" applyNumberFormat="1" applyFont="1" applyFill="1" applyBorder="1" applyAlignment="1">
      <alignment horizontal="right" vertical="center" indent="1"/>
    </xf>
    <xf numFmtId="3" fontId="46" fillId="0" borderId="49" xfId="710" applyNumberFormat="1" applyFont="1" applyFill="1" applyBorder="1" applyAlignment="1">
      <alignment horizontal="center" vertical="center"/>
    </xf>
    <xf numFmtId="164" fontId="46" fillId="0" borderId="27" xfId="188" applyNumberFormat="1" applyFont="1" applyFill="1" applyBorder="1" applyAlignment="1">
      <alignment horizontal="right" vertical="center" indent="1"/>
    </xf>
    <xf numFmtId="164" fontId="46" fillId="0" borderId="30" xfId="188" applyNumberFormat="1" applyFont="1" applyFill="1" applyBorder="1" applyAlignment="1">
      <alignment horizontal="right" vertical="center" indent="1"/>
    </xf>
    <xf numFmtId="164" fontId="46" fillId="0" borderId="30" xfId="710" applyNumberFormat="1" applyFont="1" applyFill="1" applyBorder="1" applyAlignment="1">
      <alignment horizontal="right" vertical="center" indent="2"/>
    </xf>
    <xf numFmtId="49" fontId="51" fillId="19" borderId="88" xfId="705" applyNumberFormat="1" applyFont="1" applyFill="1" applyBorder="1" applyAlignment="1">
      <alignment horizontal="right" vertical="center" indent="1"/>
    </xf>
    <xf numFmtId="3" fontId="46" fillId="0" borderId="71" xfId="710" applyNumberFormat="1" applyFont="1" applyFill="1" applyBorder="1" applyAlignment="1">
      <alignment horizontal="center" vertical="center"/>
    </xf>
    <xf numFmtId="164" fontId="46" fillId="0" borderId="15" xfId="188" applyNumberFormat="1" applyFont="1" applyFill="1" applyBorder="1" applyAlignment="1">
      <alignment horizontal="right" vertical="center" indent="2"/>
    </xf>
    <xf numFmtId="3" fontId="46" fillId="0" borderId="15" xfId="188" applyNumberFormat="1" applyFont="1" applyFill="1" applyBorder="1" applyAlignment="1">
      <alignment horizontal="center" vertical="center"/>
    </xf>
    <xf numFmtId="164" fontId="46" fillId="0" borderId="14" xfId="188" applyNumberFormat="1" applyFont="1" applyFill="1" applyBorder="1" applyAlignment="1">
      <alignment horizontal="center" vertical="center"/>
    </xf>
    <xf numFmtId="164" fontId="46" fillId="0" borderId="65" xfId="188" applyNumberFormat="1" applyFont="1" applyBorder="1" applyAlignment="1">
      <alignment horizontal="center" vertical="center"/>
    </xf>
    <xf numFmtId="164" fontId="46" fillId="0" borderId="73" xfId="188" applyNumberFormat="1" applyFont="1" applyFill="1" applyBorder="1" applyAlignment="1">
      <alignment horizontal="right" vertical="center" indent="1"/>
    </xf>
    <xf numFmtId="164" fontId="46" fillId="0" borderId="28" xfId="188" applyNumberFormat="1" applyFont="1" applyFill="1" applyBorder="1" applyAlignment="1">
      <alignment horizontal="right" vertical="center" indent="1"/>
    </xf>
    <xf numFmtId="164" fontId="46" fillId="0" borderId="28" xfId="710" applyNumberFormat="1" applyFont="1" applyFill="1" applyBorder="1" applyAlignment="1">
      <alignment horizontal="right" vertical="center" indent="2"/>
    </xf>
    <xf numFmtId="164" fontId="73" fillId="0" borderId="65" xfId="704" applyNumberFormat="1" applyFont="1" applyBorder="1" applyAlignment="1">
      <alignment horizontal="right" vertical="center" indent="2"/>
    </xf>
    <xf numFmtId="49" fontId="51" fillId="19" borderId="90" xfId="705" applyNumberFormat="1" applyFont="1" applyFill="1" applyBorder="1" applyAlignment="1">
      <alignment horizontal="right" vertical="center" indent="1"/>
    </xf>
    <xf numFmtId="3" fontId="51" fillId="0" borderId="77" xfId="710" applyNumberFormat="1" applyFont="1" applyFill="1" applyBorder="1" applyAlignment="1">
      <alignment horizontal="center" vertical="center"/>
    </xf>
    <xf numFmtId="164" fontId="51" fillId="0" borderId="80" xfId="188" applyNumberFormat="1" applyFont="1" applyFill="1" applyBorder="1" applyAlignment="1">
      <alignment horizontal="right" vertical="center" indent="2"/>
    </xf>
    <xf numFmtId="3" fontId="51" fillId="0" borderId="78" xfId="710" applyNumberFormat="1" applyFont="1" applyFill="1" applyBorder="1" applyAlignment="1">
      <alignment horizontal="center" vertical="center"/>
    </xf>
    <xf numFmtId="164" fontId="51" fillId="0" borderId="78" xfId="188" applyNumberFormat="1" applyFont="1" applyFill="1" applyBorder="1" applyAlignment="1">
      <alignment horizontal="center" vertical="center"/>
    </xf>
    <xf numFmtId="164" fontId="51" fillId="0" borderId="79" xfId="188" applyNumberFormat="1" applyFont="1" applyBorder="1" applyAlignment="1">
      <alignment horizontal="center" vertical="center"/>
    </xf>
    <xf numFmtId="164" fontId="51" fillId="0" borderId="80" xfId="188" applyNumberFormat="1" applyFont="1" applyFill="1" applyBorder="1" applyAlignment="1">
      <alignment horizontal="right" vertical="center" indent="1"/>
    </xf>
    <xf numFmtId="164" fontId="51" fillId="0" borderId="78" xfId="188" applyNumberFormat="1" applyFont="1" applyFill="1" applyBorder="1" applyAlignment="1">
      <alignment horizontal="right" vertical="center" indent="1"/>
    </xf>
    <xf numFmtId="164" fontId="51" fillId="0" borderId="78" xfId="710" applyNumberFormat="1" applyFont="1" applyFill="1" applyBorder="1" applyAlignment="1">
      <alignment horizontal="right" vertical="center" indent="2"/>
    </xf>
    <xf numFmtId="164" fontId="74" fillId="0" borderId="79" xfId="704" applyNumberFormat="1" applyFont="1" applyBorder="1" applyAlignment="1">
      <alignment horizontal="right" vertical="center" indent="2"/>
    </xf>
    <xf numFmtId="0" fontId="46" fillId="0" borderId="0" xfId="705" applyFont="1" applyBorder="1" applyAlignment="1">
      <alignment vertical="center"/>
    </xf>
    <xf numFmtId="3" fontId="46" fillId="0" borderId="0" xfId="710" applyNumberFormat="1" applyFont="1" applyFill="1" applyBorder="1" applyAlignment="1">
      <alignment horizontal="center" vertical="center"/>
    </xf>
    <xf numFmtId="164" fontId="46" fillId="0" borderId="0" xfId="710" applyNumberFormat="1" applyFont="1" applyFill="1" applyBorder="1" applyAlignment="1">
      <alignment horizontal="center" vertical="center"/>
    </xf>
    <xf numFmtId="178" fontId="46" fillId="0" borderId="0" xfId="188" applyNumberFormat="1" applyFont="1" applyBorder="1" applyAlignment="1">
      <alignment horizontal="center" vertical="center"/>
    </xf>
    <xf numFmtId="178" fontId="46" fillId="0" borderId="0" xfId="188" applyNumberFormat="1" applyFont="1" applyFill="1" applyBorder="1" applyAlignment="1">
      <alignment horizontal="center" vertical="center"/>
    </xf>
    <xf numFmtId="179" fontId="73" fillId="0" borderId="0" xfId="704" applyNumberFormat="1" applyFont="1" applyBorder="1" applyAlignment="1">
      <alignment horizontal="center" vertical="center"/>
    </xf>
    <xf numFmtId="0" fontId="54" fillId="0" borderId="0" xfId="705" applyFont="1"/>
    <xf numFmtId="179" fontId="73" fillId="0" borderId="0" xfId="704" applyNumberFormat="1" applyFont="1"/>
    <xf numFmtId="178" fontId="46" fillId="0" borderId="0" xfId="705" applyNumberFormat="1" applyFont="1"/>
    <xf numFmtId="0" fontId="46" fillId="0" borderId="0" xfId="705" applyFont="1" applyAlignment="1">
      <alignment horizontal="center" vertical="center"/>
    </xf>
    <xf numFmtId="0" fontId="46" fillId="0" borderId="0" xfId="705" applyFont="1" applyAlignment="1">
      <alignment horizontal="right" vertical="center"/>
    </xf>
    <xf numFmtId="0" fontId="61" fillId="19" borderId="27" xfId="705" applyFont="1" applyFill="1" applyBorder="1" applyAlignment="1">
      <alignment horizontal="center" vertical="center" wrapText="1"/>
    </xf>
    <xf numFmtId="0" fontId="61" fillId="19" borderId="29" xfId="705" applyFont="1" applyFill="1" applyBorder="1" applyAlignment="1">
      <alignment horizontal="center" vertical="center" wrapText="1"/>
    </xf>
    <xf numFmtId="0" fontId="61" fillId="19" borderId="49" xfId="705" applyFont="1" applyFill="1" applyBorder="1" applyAlignment="1">
      <alignment horizontal="center" vertical="center" wrapText="1"/>
    </xf>
    <xf numFmtId="0" fontId="61" fillId="19" borderId="75" xfId="705" applyFont="1" applyFill="1" applyBorder="1" applyAlignment="1">
      <alignment horizontal="center" vertical="center" wrapText="1"/>
    </xf>
    <xf numFmtId="0" fontId="61" fillId="19" borderId="58" xfId="705" applyFont="1" applyFill="1" applyBorder="1" applyAlignment="1">
      <alignment horizontal="center" vertical="center" wrapText="1"/>
    </xf>
    <xf numFmtId="0" fontId="61" fillId="19" borderId="93" xfId="705" applyFont="1" applyFill="1" applyBorder="1" applyAlignment="1">
      <alignment horizontal="center" vertical="center" wrapText="1"/>
    </xf>
    <xf numFmtId="0" fontId="61" fillId="19" borderId="56" xfId="705" applyFont="1" applyFill="1" applyBorder="1" applyAlignment="1">
      <alignment horizontal="center" vertical="center" wrapText="1"/>
    </xf>
    <xf numFmtId="0" fontId="61" fillId="19" borderId="83" xfId="705" applyFont="1" applyFill="1" applyBorder="1" applyAlignment="1">
      <alignment horizontal="center" vertical="center" wrapText="1"/>
    </xf>
    <xf numFmtId="0" fontId="61" fillId="19" borderId="69" xfId="707" applyFont="1" applyFill="1" applyBorder="1" applyAlignment="1">
      <alignment horizontal="center" vertical="center" wrapText="1"/>
    </xf>
    <xf numFmtId="0" fontId="61" fillId="19" borderId="40" xfId="707" applyFont="1" applyFill="1" applyBorder="1" applyAlignment="1">
      <alignment horizontal="center" vertical="center" wrapText="1"/>
    </xf>
    <xf numFmtId="0" fontId="61" fillId="19" borderId="57" xfId="707" applyFont="1" applyFill="1" applyBorder="1" applyAlignment="1">
      <alignment horizontal="center" vertical="center" wrapText="1"/>
    </xf>
    <xf numFmtId="0" fontId="51" fillId="19" borderId="86" xfId="705" applyFont="1" applyFill="1" applyBorder="1" applyAlignment="1">
      <alignment horizontal="left" vertical="center" indent="1"/>
    </xf>
    <xf numFmtId="181" fontId="46" fillId="0" borderId="17" xfId="195" applyNumberFormat="1" applyFont="1" applyBorder="1" applyAlignment="1">
      <alignment horizontal="center" vertical="center"/>
    </xf>
    <xf numFmtId="181" fontId="46" fillId="0" borderId="18" xfId="195" applyNumberFormat="1" applyFont="1" applyBorder="1" applyAlignment="1">
      <alignment horizontal="center" vertical="center"/>
    </xf>
    <xf numFmtId="180" fontId="46" fillId="0" borderId="45" xfId="195" applyNumberFormat="1" applyFont="1" applyBorder="1" applyAlignment="1">
      <alignment horizontal="center" vertical="center"/>
    </xf>
    <xf numFmtId="180" fontId="46" fillId="0" borderId="68" xfId="195" applyNumberFormat="1" applyFont="1" applyBorder="1" applyAlignment="1">
      <alignment horizontal="center" vertical="center"/>
    </xf>
    <xf numFmtId="164" fontId="46" fillId="0" borderId="42" xfId="195" applyNumberFormat="1" applyFont="1" applyBorder="1" applyAlignment="1">
      <alignment horizontal="right" vertical="center" indent="2"/>
    </xf>
    <xf numFmtId="164" fontId="46" fillId="0" borderId="19" xfId="195" applyNumberFormat="1" applyFont="1" applyBorder="1" applyAlignment="1">
      <alignment horizontal="right" vertical="center" indent="3"/>
    </xf>
    <xf numFmtId="164" fontId="46" fillId="0" borderId="68" xfId="195" applyNumberFormat="1" applyFont="1" applyBorder="1" applyAlignment="1">
      <alignment horizontal="right" vertical="center" indent="3"/>
    </xf>
    <xf numFmtId="164" fontId="46" fillId="0" borderId="44" xfId="195" applyNumberFormat="1" applyFont="1" applyBorder="1" applyAlignment="1">
      <alignment horizontal="center" vertical="center"/>
    </xf>
    <xf numFmtId="0" fontId="51" fillId="19" borderId="87" xfId="705" applyFont="1" applyFill="1" applyBorder="1" applyAlignment="1">
      <alignment horizontal="left" vertical="center" indent="1"/>
    </xf>
    <xf numFmtId="181" fontId="46" fillId="0" borderId="27" xfId="195" applyNumberFormat="1" applyFont="1" applyBorder="1" applyAlignment="1">
      <alignment horizontal="center" vertical="center"/>
    </xf>
    <xf numFmtId="181" fontId="46" fillId="0" borderId="26" xfId="195" applyNumberFormat="1" applyFont="1" applyBorder="1" applyAlignment="1">
      <alignment horizontal="center" vertical="center"/>
    </xf>
    <xf numFmtId="180" fontId="46" fillId="0" borderId="49" xfId="195" applyNumberFormat="1" applyFont="1" applyBorder="1" applyAlignment="1">
      <alignment horizontal="center" vertical="center"/>
    </xf>
    <xf numFmtId="180" fontId="46" fillId="0" borderId="75" xfId="195" applyNumberFormat="1" applyFont="1" applyBorder="1" applyAlignment="1">
      <alignment horizontal="center" vertical="center"/>
    </xf>
    <xf numFmtId="164" fontId="46" fillId="0" borderId="50" xfId="195" applyNumberFormat="1" applyFont="1" applyBorder="1" applyAlignment="1">
      <alignment horizontal="right" vertical="center" indent="2"/>
    </xf>
    <xf numFmtId="164" fontId="46" fillId="0" borderId="29" xfId="195" applyNumberFormat="1" applyFont="1" applyBorder="1" applyAlignment="1">
      <alignment horizontal="right" vertical="center" indent="3"/>
    </xf>
    <xf numFmtId="164" fontId="46" fillId="0" borderId="75" xfId="195" applyNumberFormat="1" applyFont="1" applyBorder="1" applyAlignment="1">
      <alignment horizontal="right" vertical="center" indent="3"/>
    </xf>
    <xf numFmtId="164" fontId="46" fillId="0" borderId="48" xfId="195" applyNumberFormat="1" applyFont="1" applyBorder="1" applyAlignment="1">
      <alignment horizontal="center" vertical="center"/>
    </xf>
    <xf numFmtId="0" fontId="51" fillId="19" borderId="88" xfId="705" applyFont="1" applyFill="1" applyBorder="1" applyAlignment="1">
      <alignment horizontal="left" vertical="center" indent="1"/>
    </xf>
    <xf numFmtId="181" fontId="46" fillId="0" borderId="73" xfId="195" applyNumberFormat="1" applyFont="1" applyBorder="1" applyAlignment="1">
      <alignment horizontal="center" vertical="center"/>
    </xf>
    <xf numFmtId="181" fontId="46" fillId="0" borderId="31" xfId="195" applyNumberFormat="1" applyFont="1" applyBorder="1" applyAlignment="1">
      <alignment horizontal="center" vertical="center"/>
    </xf>
    <xf numFmtId="180" fontId="46" fillId="0" borderId="72" xfId="195" applyNumberFormat="1" applyFont="1" applyBorder="1" applyAlignment="1">
      <alignment horizontal="center" vertical="center"/>
    </xf>
    <xf numFmtId="164" fontId="46" fillId="0" borderId="70" xfId="195" applyNumberFormat="1" applyFont="1" applyBorder="1" applyAlignment="1">
      <alignment horizontal="right" vertical="center" indent="2"/>
    </xf>
    <xf numFmtId="164" fontId="46" fillId="0" borderId="32" xfId="195" applyNumberFormat="1" applyFont="1" applyBorder="1" applyAlignment="1">
      <alignment horizontal="right" vertical="center" indent="3"/>
    </xf>
    <xf numFmtId="164" fontId="46" fillId="0" borderId="72" xfId="195" applyNumberFormat="1" applyFont="1" applyBorder="1" applyAlignment="1">
      <alignment horizontal="right" vertical="center" indent="3"/>
    </xf>
    <xf numFmtId="164" fontId="46" fillId="0" borderId="89" xfId="195" applyNumberFormat="1" applyFont="1" applyBorder="1" applyAlignment="1">
      <alignment horizontal="center" vertical="center"/>
    </xf>
    <xf numFmtId="0" fontId="51" fillId="19" borderId="90" xfId="705" applyFont="1" applyFill="1" applyBorder="1" applyAlignment="1">
      <alignment horizontal="left" vertical="center" indent="1"/>
    </xf>
    <xf numFmtId="181" fontId="51" fillId="0" borderId="80" xfId="195" applyNumberFormat="1" applyFont="1" applyBorder="1" applyAlignment="1">
      <alignment horizontal="center" vertical="center"/>
    </xf>
    <xf numFmtId="181" fontId="51" fillId="0" borderId="91" xfId="195" applyNumberFormat="1" applyFont="1" applyBorder="1" applyAlignment="1">
      <alignment horizontal="center" vertical="center"/>
    </xf>
    <xf numFmtId="180" fontId="51" fillId="0" borderId="77" xfId="195" applyNumberFormat="1" applyFont="1" applyBorder="1" applyAlignment="1">
      <alignment horizontal="center" vertical="center"/>
    </xf>
    <xf numFmtId="180" fontId="51" fillId="0" borderId="79" xfId="195" applyNumberFormat="1" applyFont="1" applyBorder="1" applyAlignment="1">
      <alignment horizontal="center" vertical="center"/>
    </xf>
    <xf numFmtId="164" fontId="51" fillId="0" borderId="76" xfId="195" applyNumberFormat="1" applyFont="1" applyBorder="1" applyAlignment="1">
      <alignment horizontal="right" vertical="center" indent="2"/>
    </xf>
    <xf numFmtId="164" fontId="51" fillId="0" borderId="95" xfId="195" applyNumberFormat="1" applyFont="1" applyBorder="1" applyAlignment="1">
      <alignment horizontal="right" vertical="center" indent="3"/>
    </xf>
    <xf numFmtId="164" fontId="51" fillId="0" borderId="79" xfId="195" applyNumberFormat="1" applyFont="1" applyBorder="1" applyAlignment="1">
      <alignment horizontal="right" vertical="center" indent="3"/>
    </xf>
    <xf numFmtId="164" fontId="51" fillId="0" borderId="92" xfId="195" applyNumberFormat="1" applyFont="1" applyBorder="1" applyAlignment="1">
      <alignment horizontal="center" vertical="center"/>
    </xf>
    <xf numFmtId="0" fontId="46" fillId="0" borderId="0" xfId="705" applyFont="1" applyBorder="1" applyAlignment="1">
      <alignment horizontal="left" vertical="center"/>
    </xf>
    <xf numFmtId="177" fontId="46" fillId="0" borderId="0" xfId="195" applyNumberFormat="1" applyFont="1" applyBorder="1" applyAlignment="1">
      <alignment horizontal="left" vertical="center"/>
    </xf>
    <xf numFmtId="178" fontId="46" fillId="0" borderId="0" xfId="195" applyNumberFormat="1" applyFont="1" applyBorder="1" applyAlignment="1">
      <alignment horizontal="left" vertical="center"/>
    </xf>
    <xf numFmtId="0" fontId="46" fillId="0" borderId="0" xfId="465" applyFont="1" applyAlignment="1">
      <alignment horizontal="left" vertical="center"/>
    </xf>
    <xf numFmtId="0" fontId="54" fillId="0" borderId="0" xfId="705" applyFont="1" applyAlignment="1">
      <alignment horizontal="left"/>
    </xf>
    <xf numFmtId="0" fontId="46" fillId="0" borderId="0" xfId="705" applyFont="1" applyAlignment="1">
      <alignment horizontal="left" vertical="center"/>
    </xf>
    <xf numFmtId="164" fontId="46" fillId="0" borderId="0" xfId="705" applyNumberFormat="1" applyFont="1" applyAlignment="1">
      <alignment horizontal="left" vertical="center"/>
    </xf>
    <xf numFmtId="0" fontId="66" fillId="0" borderId="0" xfId="465" applyFont="1" applyAlignment="1">
      <alignment horizontal="left"/>
    </xf>
    <xf numFmtId="0" fontId="53" fillId="0" borderId="0" xfId="705" applyFont="1" applyAlignment="1">
      <alignment horizontal="left"/>
    </xf>
    <xf numFmtId="164" fontId="46" fillId="0" borderId="73" xfId="0" applyNumberFormat="1" applyFont="1" applyBorder="1" applyAlignment="1">
      <alignment horizontal="right" indent="4"/>
    </xf>
    <xf numFmtId="164" fontId="46" fillId="0" borderId="32" xfId="0" applyNumberFormat="1" applyFont="1" applyBorder="1" applyAlignment="1">
      <alignment horizontal="right" indent="4"/>
    </xf>
    <xf numFmtId="164" fontId="55" fillId="0" borderId="70" xfId="0" applyNumberFormat="1" applyFont="1" applyBorder="1" applyAlignment="1">
      <alignment horizontal="right" indent="4"/>
    </xf>
    <xf numFmtId="164" fontId="46" fillId="0" borderId="72" xfId="0" applyNumberFormat="1" applyFont="1" applyBorder="1" applyAlignment="1">
      <alignment horizontal="right" indent="4"/>
    </xf>
    <xf numFmtId="3" fontId="51" fillId="0" borderId="77" xfId="465" applyNumberFormat="1" applyFont="1" applyFill="1" applyBorder="1" applyAlignment="1">
      <alignment horizontal="right" vertical="center" indent="1"/>
    </xf>
    <xf numFmtId="3" fontId="51" fillId="0" borderId="78" xfId="465" applyNumberFormat="1" applyFont="1" applyFill="1" applyBorder="1" applyAlignment="1">
      <alignment horizontal="right" vertical="center" indent="1"/>
    </xf>
    <xf numFmtId="164" fontId="51" fillId="0" borderId="78" xfId="465" applyNumberFormat="1" applyFont="1" applyFill="1" applyBorder="1" applyAlignment="1">
      <alignment horizontal="right" vertical="center" indent="2"/>
    </xf>
    <xf numFmtId="164" fontId="51" fillId="0" borderId="79" xfId="465" applyNumberFormat="1" applyFont="1" applyBorder="1" applyAlignment="1">
      <alignment horizontal="right" vertical="center" indent="2"/>
    </xf>
    <xf numFmtId="164" fontId="51" fillId="0" borderId="80" xfId="465" applyNumberFormat="1" applyFont="1" applyFill="1" applyBorder="1" applyAlignment="1">
      <alignment horizontal="right" vertical="center" indent="1"/>
    </xf>
    <xf numFmtId="164" fontId="51" fillId="0" borderId="79" xfId="465" applyNumberFormat="1" applyFont="1" applyFill="1" applyBorder="1" applyAlignment="1">
      <alignment horizontal="right" vertical="center" indent="2"/>
    </xf>
    <xf numFmtId="0" fontId="59" fillId="19" borderId="50" xfId="0" applyFont="1" applyFill="1" applyBorder="1" applyAlignment="1">
      <alignment horizontal="left" indent="7"/>
    </xf>
    <xf numFmtId="0" fontId="59" fillId="19" borderId="51" xfId="0" applyFont="1" applyFill="1" applyBorder="1" applyAlignment="1">
      <alignment horizontal="left" indent="7"/>
    </xf>
    <xf numFmtId="164" fontId="46" fillId="0" borderId="43" xfId="0" applyNumberFormat="1" applyFont="1" applyBorder="1" applyAlignment="1">
      <alignment horizontal="right" indent="3"/>
    </xf>
    <xf numFmtId="179" fontId="46" fillId="0" borderId="68" xfId="0" applyNumberFormat="1" applyFont="1" applyBorder="1" applyAlignment="1">
      <alignment horizontal="right" indent="3"/>
    </xf>
    <xf numFmtId="179" fontId="55" fillId="0" borderId="18" xfId="0" applyNumberFormat="1" applyFont="1" applyBorder="1" applyAlignment="1">
      <alignment horizontal="right" indent="3"/>
    </xf>
    <xf numFmtId="164" fontId="46" fillId="0" borderId="47" xfId="0" applyNumberFormat="1" applyFont="1" applyBorder="1" applyAlignment="1">
      <alignment horizontal="right" indent="3"/>
    </xf>
    <xf numFmtId="179" fontId="46" fillId="0" borderId="75" xfId="0" applyNumberFormat="1" applyFont="1" applyBorder="1" applyAlignment="1">
      <alignment horizontal="right" indent="3"/>
    </xf>
    <xf numFmtId="179" fontId="55" fillId="0" borderId="26" xfId="0" applyNumberFormat="1" applyFont="1" applyBorder="1" applyAlignment="1">
      <alignment horizontal="right" indent="3"/>
    </xf>
    <xf numFmtId="164" fontId="46" fillId="0" borderId="39" xfId="0" applyNumberFormat="1" applyFont="1" applyBorder="1" applyAlignment="1">
      <alignment horizontal="right" indent="3"/>
    </xf>
    <xf numFmtId="179" fontId="46" fillId="0" borderId="40" xfId="0" applyNumberFormat="1" applyFont="1" applyBorder="1" applyAlignment="1">
      <alignment horizontal="right" indent="3"/>
    </xf>
    <xf numFmtId="179" fontId="55" fillId="0" borderId="41" xfId="0" applyNumberFormat="1" applyFont="1" applyBorder="1" applyAlignment="1">
      <alignment horizontal="right" indent="3"/>
    </xf>
    <xf numFmtId="164" fontId="51" fillId="0" borderId="91" xfId="0" applyNumberFormat="1" applyFont="1" applyBorder="1" applyAlignment="1">
      <alignment horizontal="right" vertical="center" indent="2"/>
    </xf>
    <xf numFmtId="179" fontId="51" fillId="0" borderId="77" xfId="0" applyNumberFormat="1" applyFont="1" applyBorder="1" applyAlignment="1">
      <alignment horizontal="right" vertical="center" indent="2"/>
    </xf>
    <xf numFmtId="179" fontId="51" fillId="0" borderId="92" xfId="0" applyNumberFormat="1" applyFont="1" applyBorder="1" applyAlignment="1">
      <alignment horizontal="right" vertical="center" indent="2"/>
    </xf>
    <xf numFmtId="164" fontId="59" fillId="0" borderId="80" xfId="0" applyNumberFormat="1" applyFont="1" applyBorder="1" applyAlignment="1">
      <alignment horizontal="right" vertical="center" indent="2"/>
    </xf>
    <xf numFmtId="164" fontId="51" fillId="0" borderId="92" xfId="0" applyNumberFormat="1" applyFont="1" applyBorder="1" applyAlignment="1">
      <alignment horizontal="right" vertical="center" indent="2"/>
    </xf>
    <xf numFmtId="0" fontId="59" fillId="19" borderId="87" xfId="0" applyFont="1" applyFill="1" applyBorder="1" applyAlignment="1">
      <alignment horizontal="left" indent="7"/>
    </xf>
    <xf numFmtId="0" fontId="59" fillId="19" borderId="88" xfId="0" applyFont="1" applyFill="1" applyBorder="1" applyAlignment="1">
      <alignment horizontal="left" indent="7"/>
    </xf>
    <xf numFmtId="0" fontId="59" fillId="19" borderId="94" xfId="0" applyFont="1" applyFill="1" applyBorder="1" applyAlignment="1">
      <alignment horizontal="left" indent="7"/>
    </xf>
    <xf numFmtId="164" fontId="51" fillId="0" borderId="91" xfId="0" applyNumberFormat="1" applyFont="1" applyBorder="1" applyAlignment="1">
      <alignment horizontal="right" indent="2"/>
    </xf>
    <xf numFmtId="164" fontId="59" fillId="0" borderId="95" xfId="0" applyNumberFormat="1" applyFont="1" applyBorder="1" applyAlignment="1">
      <alignment horizontal="right" indent="2"/>
    </xf>
    <xf numFmtId="179" fontId="59" fillId="0" borderId="77" xfId="0" applyNumberFormat="1" applyFont="1" applyBorder="1" applyAlignment="1">
      <alignment horizontal="right" indent="2"/>
    </xf>
    <xf numFmtId="179" fontId="59" fillId="0" borderId="92" xfId="0" applyNumberFormat="1" applyFont="1" applyBorder="1" applyAlignment="1">
      <alignment horizontal="right" indent="2"/>
    </xf>
    <xf numFmtId="164" fontId="59" fillId="0" borderId="80" xfId="0" applyNumberFormat="1" applyFont="1" applyBorder="1" applyAlignment="1">
      <alignment horizontal="right" indent="2"/>
    </xf>
    <xf numFmtId="0" fontId="53" fillId="0" borderId="0" xfId="744" applyFont="1"/>
    <xf numFmtId="49" fontId="53" fillId="0" borderId="0" xfId="744" applyNumberFormat="1" applyFont="1" applyFill="1" applyBorder="1" applyAlignment="1">
      <alignment horizontal="left"/>
    </xf>
    <xf numFmtId="49" fontId="53" fillId="0" borderId="0" xfId="744" applyNumberFormat="1" applyFont="1" applyBorder="1" applyAlignment="1">
      <alignment horizontal="center" vertical="center"/>
    </xf>
    <xf numFmtId="0" fontId="54" fillId="0" borderId="0" xfId="744" applyFont="1" applyBorder="1" applyAlignment="1">
      <alignment horizontal="left" vertical="center"/>
    </xf>
    <xf numFmtId="0" fontId="53" fillId="0" borderId="0" xfId="744" applyFont="1" applyBorder="1" applyAlignment="1">
      <alignment horizontal="left" vertical="center"/>
    </xf>
    <xf numFmtId="0" fontId="54" fillId="0" borderId="0" xfId="744" applyFont="1"/>
    <xf numFmtId="49" fontId="53" fillId="0" borderId="0" xfId="744" applyNumberFormat="1" applyFont="1" applyBorder="1" applyAlignment="1">
      <alignment vertical="center"/>
    </xf>
    <xf numFmtId="0" fontId="46" fillId="0" borderId="0" xfId="744" applyFont="1"/>
    <xf numFmtId="0" fontId="46" fillId="0" borderId="0" xfId="744" applyFont="1" applyAlignment="1">
      <alignment horizontal="right"/>
    </xf>
    <xf numFmtId="0" fontId="81" fillId="0" borderId="0" xfId="744" applyFont="1" applyAlignment="1">
      <alignment horizontal="centerContinuous"/>
    </xf>
    <xf numFmtId="0" fontId="81" fillId="0" borderId="0" xfId="744" applyFont="1" applyBorder="1" applyAlignment="1">
      <alignment horizontal="centerContinuous"/>
    </xf>
    <xf numFmtId="49" fontId="81" fillId="0" borderId="0" xfId="744" applyNumberFormat="1" applyFont="1" applyBorder="1" applyAlignment="1">
      <alignment horizontal="left"/>
    </xf>
    <xf numFmtId="4" fontId="46" fillId="0" borderId="0" xfId="744" applyNumberFormat="1" applyFont="1" applyBorder="1" applyAlignment="1">
      <alignment horizontal="center"/>
    </xf>
    <xf numFmtId="49" fontId="46" fillId="0" borderId="0" xfId="744" applyNumberFormat="1" applyFont="1" applyBorder="1" applyAlignment="1">
      <alignment horizontal="center"/>
    </xf>
    <xf numFmtId="179" fontId="46" fillId="0" borderId="0" xfId="744" applyNumberFormat="1" applyFont="1" applyBorder="1" applyAlignment="1">
      <alignment horizontal="center"/>
    </xf>
    <xf numFmtId="0" fontId="50" fillId="0" borderId="0" xfId="744" applyFont="1" applyAlignment="1">
      <alignment horizontal="centerContinuous"/>
    </xf>
    <xf numFmtId="0" fontId="50" fillId="0" borderId="0" xfId="744" applyFont="1" applyBorder="1" applyAlignment="1">
      <alignment horizontal="centerContinuous"/>
    </xf>
    <xf numFmtId="164" fontId="46" fillId="0" borderId="26" xfId="744" applyNumberFormat="1" applyFont="1" applyBorder="1" applyAlignment="1">
      <alignment horizontal="right" indent="2"/>
    </xf>
    <xf numFmtId="164" fontId="46" fillId="0" borderId="27" xfId="744" applyNumberFormat="1" applyFont="1" applyBorder="1" applyAlignment="1">
      <alignment horizontal="right" indent="2"/>
    </xf>
    <xf numFmtId="164" fontId="46" fillId="0" borderId="17" xfId="744" applyNumberFormat="1" applyFont="1" applyBorder="1" applyAlignment="1">
      <alignment horizontal="right" indent="2"/>
    </xf>
    <xf numFmtId="4" fontId="51" fillId="0" borderId="58" xfId="744" applyNumberFormat="1" applyFont="1" applyBorder="1" applyAlignment="1">
      <alignment horizontal="right" indent="2"/>
    </xf>
    <xf numFmtId="164" fontId="46" fillId="0" borderId="31" xfId="744" applyNumberFormat="1" applyFont="1" applyBorder="1" applyAlignment="1">
      <alignment horizontal="right" indent="2"/>
    </xf>
    <xf numFmtId="164" fontId="46" fillId="0" borderId="73" xfId="744" applyNumberFormat="1" applyFont="1" applyBorder="1" applyAlignment="1">
      <alignment horizontal="right" indent="2"/>
    </xf>
    <xf numFmtId="164" fontId="51" fillId="0" borderId="18" xfId="744" applyNumberFormat="1" applyFont="1" applyBorder="1" applyAlignment="1">
      <alignment horizontal="right" indent="2"/>
    </xf>
    <xf numFmtId="164" fontId="51" fillId="0" borderId="17" xfId="744" applyNumberFormat="1" applyFont="1" applyBorder="1" applyAlignment="1">
      <alignment horizontal="right" indent="2"/>
    </xf>
    <xf numFmtId="0" fontId="51" fillId="0" borderId="63" xfId="744" applyFont="1" applyBorder="1" applyAlignment="1">
      <alignment horizontal="right" indent="2"/>
    </xf>
    <xf numFmtId="164" fontId="46" fillId="0" borderId="53" xfId="744" applyNumberFormat="1" applyFont="1" applyBorder="1" applyAlignment="1">
      <alignment horizontal="right" indent="2"/>
    </xf>
    <xf numFmtId="164" fontId="51" fillId="0" borderId="80" xfId="744" applyNumberFormat="1" applyFont="1" applyBorder="1" applyAlignment="1">
      <alignment horizontal="right" indent="2"/>
    </xf>
    <xf numFmtId="164" fontId="51" fillId="0" borderId="19" xfId="744" applyNumberFormat="1" applyFont="1" applyBorder="1" applyAlignment="1">
      <alignment horizontal="right" indent="2"/>
    </xf>
    <xf numFmtId="164" fontId="46" fillId="0" borderId="29" xfId="744" applyNumberFormat="1" applyFont="1" applyBorder="1" applyAlignment="1">
      <alignment horizontal="right" indent="2"/>
    </xf>
    <xf numFmtId="164" fontId="46" fillId="0" borderId="32" xfId="744" applyNumberFormat="1" applyFont="1" applyBorder="1" applyAlignment="1">
      <alignment horizontal="right" indent="2"/>
    </xf>
    <xf numFmtId="164" fontId="51" fillId="0" borderId="98" xfId="744" applyNumberFormat="1" applyFont="1" applyBorder="1" applyAlignment="1">
      <alignment horizontal="right" indent="2"/>
    </xf>
    <xf numFmtId="164" fontId="46" fillId="0" borderId="19" xfId="744" applyNumberFormat="1" applyFont="1" applyBorder="1" applyAlignment="1">
      <alignment horizontal="right" indent="2"/>
    </xf>
    <xf numFmtId="164" fontId="46" fillId="0" borderId="84" xfId="744" applyNumberFormat="1" applyFont="1" applyBorder="1" applyAlignment="1">
      <alignment horizontal="right" indent="2"/>
    </xf>
    <xf numFmtId="164" fontId="51" fillId="0" borderId="95" xfId="744" applyNumberFormat="1" applyFont="1" applyBorder="1" applyAlignment="1">
      <alignment horizontal="right" indent="2"/>
    </xf>
    <xf numFmtId="4" fontId="51" fillId="0" borderId="93" xfId="744" applyNumberFormat="1" applyFont="1" applyBorder="1" applyAlignment="1">
      <alignment horizontal="right" indent="2"/>
    </xf>
    <xf numFmtId="0" fontId="51" fillId="19" borderId="74" xfId="744" applyFont="1" applyFill="1" applyBorder="1" applyAlignment="1">
      <alignment horizontal="centerContinuous" vertical="center"/>
    </xf>
    <xf numFmtId="0" fontId="51" fillId="19" borderId="34" xfId="744" applyFont="1" applyFill="1" applyBorder="1" applyAlignment="1">
      <alignment horizontal="centerContinuous" vertical="center"/>
    </xf>
    <xf numFmtId="0" fontId="51" fillId="19" borderId="35" xfId="744" applyFont="1" applyFill="1" applyBorder="1" applyAlignment="1">
      <alignment horizontal="centerContinuous" vertical="center"/>
    </xf>
    <xf numFmtId="49" fontId="51" fillId="19" borderId="86" xfId="744" applyNumberFormat="1" applyFont="1" applyFill="1" applyBorder="1" applyAlignment="1">
      <alignment horizontal="left" indent="1"/>
    </xf>
    <xf numFmtId="49" fontId="51" fillId="19" borderId="87" xfId="744" applyNumberFormat="1" applyFont="1" applyFill="1" applyBorder="1" applyAlignment="1">
      <alignment horizontal="left" indent="1"/>
    </xf>
    <xf numFmtId="49" fontId="51" fillId="19" borderId="97" xfId="744" applyNumberFormat="1" applyFont="1" applyFill="1" applyBorder="1" applyAlignment="1">
      <alignment horizontal="left" indent="1"/>
    </xf>
    <xf numFmtId="49" fontId="51" fillId="19" borderId="90" xfId="744" applyNumberFormat="1" applyFont="1" applyFill="1" applyBorder="1" applyAlignment="1">
      <alignment horizontal="left" indent="1"/>
    </xf>
    <xf numFmtId="49" fontId="51" fillId="19" borderId="38" xfId="744" applyNumberFormat="1" applyFont="1" applyFill="1" applyBorder="1" applyAlignment="1">
      <alignment horizontal="left" indent="1"/>
    </xf>
    <xf numFmtId="49" fontId="61" fillId="19" borderId="58" xfId="744" applyNumberFormat="1" applyFont="1" applyFill="1" applyBorder="1" applyAlignment="1">
      <alignment horizontal="center" vertical="center" wrapText="1"/>
    </xf>
    <xf numFmtId="49" fontId="61" fillId="19" borderId="93" xfId="744" applyNumberFormat="1" applyFont="1" applyFill="1" applyBorder="1" applyAlignment="1">
      <alignment horizontal="center" vertical="center" wrapText="1"/>
    </xf>
    <xf numFmtId="49" fontId="61" fillId="19" borderId="56" xfId="744" applyNumberFormat="1" applyFont="1" applyFill="1" applyBorder="1" applyAlignment="1">
      <alignment horizontal="center" vertical="center"/>
    </xf>
    <xf numFmtId="49" fontId="61" fillId="19" borderId="83" xfId="744" applyNumberFormat="1" applyFont="1" applyFill="1" applyBorder="1" applyAlignment="1">
      <alignment horizontal="center" vertical="center"/>
    </xf>
    <xf numFmtId="49" fontId="51" fillId="19" borderId="87" xfId="744" applyNumberFormat="1" applyFont="1" applyFill="1" applyBorder="1" applyAlignment="1">
      <alignment horizontal="left" indent="6"/>
    </xf>
    <xf numFmtId="49" fontId="51" fillId="19" borderId="88" xfId="744" applyNumberFormat="1" applyFont="1" applyFill="1" applyBorder="1" applyAlignment="1">
      <alignment horizontal="left" indent="6"/>
    </xf>
    <xf numFmtId="49" fontId="51" fillId="19" borderId="87" xfId="744" applyNumberFormat="1" applyFont="1" applyFill="1" applyBorder="1" applyAlignment="1">
      <alignment horizontal="left" indent="8"/>
    </xf>
    <xf numFmtId="49" fontId="51" fillId="19" borderId="86" xfId="744" applyNumberFormat="1" applyFont="1" applyFill="1" applyBorder="1" applyAlignment="1">
      <alignment horizontal="left" indent="6"/>
    </xf>
    <xf numFmtId="49" fontId="51" fillId="19" borderId="94" xfId="744" applyNumberFormat="1" applyFont="1" applyFill="1" applyBorder="1" applyAlignment="1">
      <alignment horizontal="left" indent="6"/>
    </xf>
    <xf numFmtId="49" fontId="51" fillId="19" borderId="88" xfId="744" applyNumberFormat="1" applyFont="1" applyFill="1" applyBorder="1" applyAlignment="1">
      <alignment horizontal="left" indent="1"/>
    </xf>
    <xf numFmtId="179" fontId="51" fillId="0" borderId="42" xfId="744" applyNumberFormat="1" applyFont="1" applyBorder="1" applyAlignment="1">
      <alignment horizontal="center"/>
    </xf>
    <xf numFmtId="179" fontId="51" fillId="0" borderId="68" xfId="744" applyNumberFormat="1" applyFont="1" applyBorder="1" applyAlignment="1">
      <alignment horizontal="center"/>
    </xf>
    <xf numFmtId="179" fontId="46" fillId="0" borderId="50" xfId="744" applyNumberFormat="1" applyFont="1" applyBorder="1" applyAlignment="1">
      <alignment horizontal="center"/>
    </xf>
    <xf numFmtId="179" fontId="46" fillId="0" borderId="75" xfId="744" applyNumberFormat="1" applyFont="1" applyBorder="1" applyAlignment="1">
      <alignment horizontal="center"/>
    </xf>
    <xf numFmtId="179" fontId="46" fillId="0" borderId="50" xfId="744" applyNumberFormat="1" applyFont="1" applyBorder="1" applyAlignment="1" applyProtection="1">
      <alignment horizontal="center"/>
      <protection locked="0"/>
    </xf>
    <xf numFmtId="179" fontId="46" fillId="0" borderId="70" xfId="744" applyNumberFormat="1" applyFont="1" applyBorder="1" applyAlignment="1">
      <alignment horizontal="center"/>
    </xf>
    <xf numFmtId="179" fontId="46" fillId="0" borderId="72" xfId="744" applyNumberFormat="1" applyFont="1" applyBorder="1" applyAlignment="1">
      <alignment horizontal="center"/>
    </xf>
    <xf numFmtId="179" fontId="51" fillId="0" borderId="60" xfId="744" applyNumberFormat="1" applyFont="1" applyBorder="1" applyAlignment="1">
      <alignment horizontal="center"/>
    </xf>
    <xf numFmtId="179" fontId="51" fillId="0" borderId="62" xfId="744" applyNumberFormat="1" applyFont="1" applyBorder="1" applyAlignment="1">
      <alignment horizontal="center"/>
    </xf>
    <xf numFmtId="179" fontId="46" fillId="0" borderId="49" xfId="744" applyNumberFormat="1" applyFont="1" applyBorder="1" applyAlignment="1">
      <alignment horizontal="center"/>
    </xf>
    <xf numFmtId="179" fontId="46" fillId="0" borderId="43" xfId="744" applyNumberFormat="1" applyFont="1" applyBorder="1" applyAlignment="1">
      <alignment horizontal="center"/>
    </xf>
    <xf numFmtId="179" fontId="46" fillId="0" borderId="68" xfId="744" applyNumberFormat="1" applyFont="1" applyBorder="1" applyAlignment="1">
      <alignment horizontal="center"/>
    </xf>
    <xf numFmtId="179" fontId="46" fillId="0" borderId="39" xfId="744" applyNumberFormat="1" applyFont="1" applyBorder="1" applyAlignment="1">
      <alignment horizontal="center"/>
    </xf>
    <xf numFmtId="179" fontId="46" fillId="0" borderId="40" xfId="744" applyNumberFormat="1" applyFont="1" applyBorder="1" applyAlignment="1">
      <alignment horizontal="center"/>
    </xf>
    <xf numFmtId="179" fontId="51" fillId="0" borderId="76" xfId="744" applyNumberFormat="1" applyFont="1" applyBorder="1" applyAlignment="1">
      <alignment horizontal="center"/>
    </xf>
    <xf numFmtId="179" fontId="51" fillId="0" borderId="79" xfId="744" applyNumberFormat="1" applyFont="1" applyBorder="1" applyAlignment="1">
      <alignment horizontal="center"/>
    </xf>
    <xf numFmtId="49" fontId="51" fillId="0" borderId="54" xfId="744" applyNumberFormat="1" applyFont="1" applyBorder="1" applyAlignment="1">
      <alignment horizontal="center"/>
    </xf>
    <xf numFmtId="179" fontId="51" fillId="0" borderId="83" xfId="744" applyNumberFormat="1" applyFont="1" applyBorder="1" applyAlignment="1">
      <alignment horizontal="center"/>
    </xf>
    <xf numFmtId="0" fontId="53" fillId="0" borderId="0" xfId="0" applyFont="1" applyAlignment="1">
      <alignment horizontal="center"/>
    </xf>
    <xf numFmtId="0" fontId="82" fillId="0" borderId="0" xfId="0" applyFont="1" applyAlignment="1">
      <alignment horizontal="center" vertical="center"/>
    </xf>
    <xf numFmtId="0" fontId="73" fillId="0" borderId="0" xfId="0" applyFont="1" applyAlignment="1">
      <alignment horizontal="center" vertical="center"/>
    </xf>
    <xf numFmtId="0" fontId="73" fillId="0" borderId="0" xfId="0" applyFont="1" applyAlignment="1">
      <alignment horizontal="right" vertical="center"/>
    </xf>
    <xf numFmtId="164" fontId="51" fillId="0" borderId="30" xfId="0" applyNumberFormat="1" applyFont="1" applyBorder="1" applyAlignment="1">
      <alignment horizontal="right" indent="2"/>
    </xf>
    <xf numFmtId="164" fontId="55" fillId="0" borderId="0" xfId="0" applyNumberFormat="1" applyFont="1"/>
    <xf numFmtId="164" fontId="46" fillId="0" borderId="30" xfId="0" applyNumberFormat="1" applyFont="1" applyBorder="1" applyAlignment="1">
      <alignment horizontal="right" indent="2"/>
    </xf>
    <xf numFmtId="164" fontId="51" fillId="0" borderId="27" xfId="0" applyNumberFormat="1" applyFont="1" applyBorder="1" applyAlignment="1">
      <alignment horizontal="right" indent="2"/>
    </xf>
    <xf numFmtId="164" fontId="46" fillId="0" borderId="73" xfId="0" applyNumberFormat="1" applyFont="1" applyBorder="1" applyAlignment="1">
      <alignment horizontal="right" indent="2"/>
    </xf>
    <xf numFmtId="164" fontId="46" fillId="0" borderId="28" xfId="0" applyNumberFormat="1" applyFont="1" applyBorder="1" applyAlignment="1">
      <alignment horizontal="right" indent="2"/>
    </xf>
    <xf numFmtId="164" fontId="46" fillId="0" borderId="69" xfId="0" applyNumberFormat="1" applyFont="1" applyBorder="1" applyAlignment="1">
      <alignment horizontal="right" indent="2"/>
    </xf>
    <xf numFmtId="164" fontId="51" fillId="0" borderId="29" xfId="0" applyNumberFormat="1" applyFont="1" applyBorder="1" applyAlignment="1">
      <alignment horizontal="right" indent="2"/>
    </xf>
    <xf numFmtId="164" fontId="46" fillId="0" borderId="32" xfId="0" applyNumberFormat="1" applyFont="1" applyBorder="1" applyAlignment="1">
      <alignment horizontal="right" indent="2"/>
    </xf>
    <xf numFmtId="164" fontId="51" fillId="0" borderId="49" xfId="0" applyNumberFormat="1" applyFont="1" applyBorder="1" applyAlignment="1">
      <alignment horizontal="right" indent="3"/>
    </xf>
    <xf numFmtId="164" fontId="51" fillId="0" borderId="75" xfId="0" applyNumberFormat="1" applyFont="1" applyBorder="1" applyAlignment="1">
      <alignment horizontal="right" indent="3"/>
    </xf>
    <xf numFmtId="164" fontId="46" fillId="0" borderId="49" xfId="0" applyNumberFormat="1" applyFont="1" applyBorder="1" applyAlignment="1">
      <alignment horizontal="right" indent="3"/>
    </xf>
    <xf numFmtId="164" fontId="46" fillId="0" borderId="75" xfId="0" applyNumberFormat="1" applyFont="1" applyBorder="1" applyAlignment="1">
      <alignment horizontal="right" indent="3"/>
    </xf>
    <xf numFmtId="164" fontId="46" fillId="0" borderId="71" xfId="0" applyNumberFormat="1" applyFont="1" applyBorder="1" applyAlignment="1">
      <alignment horizontal="right" indent="3"/>
    </xf>
    <xf numFmtId="164" fontId="46" fillId="0" borderId="72" xfId="0" applyNumberFormat="1" applyFont="1" applyBorder="1" applyAlignment="1">
      <alignment horizontal="right" indent="3"/>
    </xf>
    <xf numFmtId="164" fontId="46" fillId="0" borderId="40" xfId="0" applyNumberFormat="1" applyFont="1" applyBorder="1" applyAlignment="1">
      <alignment horizontal="right" indent="3"/>
    </xf>
    <xf numFmtId="0" fontId="62" fillId="0" borderId="0" xfId="0" applyFont="1" applyFill="1" applyBorder="1" applyAlignment="1">
      <alignment horizontal="left"/>
    </xf>
    <xf numFmtId="182" fontId="78" fillId="19" borderId="53" xfId="0" applyNumberFormat="1" applyFont="1" applyFill="1" applyBorder="1" applyAlignment="1">
      <alignment horizontal="center" vertical="center"/>
    </xf>
    <xf numFmtId="182" fontId="78" fillId="19" borderId="69" xfId="0" applyNumberFormat="1" applyFont="1" applyFill="1" applyBorder="1" applyAlignment="1">
      <alignment horizontal="center" vertical="center"/>
    </xf>
    <xf numFmtId="182" fontId="78" fillId="19" borderId="84" xfId="0" applyNumberFormat="1" applyFont="1" applyFill="1" applyBorder="1" applyAlignment="1">
      <alignment horizontal="center" vertical="center"/>
    </xf>
    <xf numFmtId="14" fontId="78" fillId="19" borderId="40" xfId="0" applyNumberFormat="1" applyFont="1" applyFill="1" applyBorder="1" applyAlignment="1">
      <alignment horizontal="center" vertical="center" wrapText="1"/>
    </xf>
    <xf numFmtId="0" fontId="74" fillId="19" borderId="33" xfId="0" applyFont="1" applyFill="1" applyBorder="1" applyAlignment="1">
      <alignment horizontal="left" vertical="center" wrapText="1" indent="1"/>
    </xf>
    <xf numFmtId="0" fontId="74" fillId="19" borderId="87" xfId="0" applyFont="1" applyFill="1" applyBorder="1" applyAlignment="1">
      <alignment horizontal="left" indent="1"/>
    </xf>
    <xf numFmtId="0" fontId="73" fillId="19" borderId="87" xfId="0" applyFont="1" applyFill="1" applyBorder="1" applyAlignment="1">
      <alignment horizontal="left" indent="4"/>
    </xf>
    <xf numFmtId="0" fontId="53" fillId="0" borderId="90" xfId="0" applyFont="1" applyBorder="1" applyAlignment="1">
      <alignment horizontal="center" vertical="center"/>
    </xf>
    <xf numFmtId="0" fontId="53" fillId="0" borderId="92" xfId="0" applyFont="1" applyBorder="1" applyAlignment="1">
      <alignment horizontal="left" vertical="center"/>
    </xf>
    <xf numFmtId="0" fontId="53" fillId="19" borderId="86" xfId="0" applyFont="1" applyFill="1" applyBorder="1" applyAlignment="1">
      <alignment horizontal="center" vertical="center"/>
    </xf>
    <xf numFmtId="0" fontId="53" fillId="0" borderId="44" xfId="0" applyFont="1" applyBorder="1" applyAlignment="1">
      <alignment horizontal="left" vertical="center" wrapText="1" indent="1"/>
    </xf>
    <xf numFmtId="0" fontId="53" fillId="19" borderId="87" xfId="0" applyFont="1" applyFill="1" applyBorder="1" applyAlignment="1">
      <alignment horizontal="center" vertical="center"/>
    </xf>
    <xf numFmtId="0" fontId="53" fillId="0" borderId="99" xfId="0" applyFont="1" applyBorder="1" applyAlignment="1">
      <alignment horizontal="left" vertical="center" wrapText="1" indent="1"/>
    </xf>
    <xf numFmtId="0" fontId="53" fillId="19" borderId="38" xfId="0" applyFont="1" applyFill="1" applyBorder="1" applyAlignment="1">
      <alignment horizontal="center" vertical="center"/>
    </xf>
    <xf numFmtId="0" fontId="53" fillId="0" borderId="57" xfId="0" applyFont="1" applyBorder="1" applyAlignment="1">
      <alignment horizontal="left" vertical="center" wrapText="1" indent="1"/>
    </xf>
    <xf numFmtId="4" fontId="53" fillId="0" borderId="0" xfId="0" applyNumberFormat="1" applyFont="1" applyBorder="1" applyAlignment="1">
      <alignment horizontal="right" vertical="center" wrapText="1"/>
    </xf>
    <xf numFmtId="0" fontId="53" fillId="0" borderId="0" xfId="0" applyFont="1" applyBorder="1" applyAlignment="1">
      <alignment horizontal="right" vertical="center" wrapText="1"/>
    </xf>
    <xf numFmtId="0" fontId="53" fillId="0" borderId="0" xfId="0" applyFont="1" applyBorder="1"/>
    <xf numFmtId="0" fontId="51" fillId="19" borderId="90" xfId="0" applyFont="1" applyFill="1" applyBorder="1" applyAlignment="1">
      <alignment horizontal="left" vertical="center" indent="1"/>
    </xf>
    <xf numFmtId="164" fontId="51" fillId="0" borderId="80" xfId="0" applyNumberFormat="1" applyFont="1" applyBorder="1" applyAlignment="1">
      <alignment horizontal="right" vertical="center" indent="1"/>
    </xf>
    <xf numFmtId="164" fontId="51" fillId="0" borderId="78" xfId="0" applyNumberFormat="1" applyFont="1" applyBorder="1" applyAlignment="1">
      <alignment horizontal="right" vertical="center" indent="1"/>
    </xf>
    <xf numFmtId="179" fontId="51" fillId="0" borderId="91" xfId="0" applyNumberFormat="1" applyFont="1" applyBorder="1" applyAlignment="1">
      <alignment horizontal="right" vertical="center" indent="1"/>
    </xf>
    <xf numFmtId="179" fontId="51" fillId="0" borderId="77" xfId="0" applyNumberFormat="1" applyFont="1" applyBorder="1" applyAlignment="1">
      <alignment horizontal="right" vertical="center" indent="1"/>
    </xf>
    <xf numFmtId="179" fontId="51" fillId="0" borderId="78" xfId="0" applyNumberFormat="1" applyFont="1" applyBorder="1" applyAlignment="1">
      <alignment horizontal="right" vertical="center" indent="1"/>
    </xf>
    <xf numFmtId="179" fontId="51" fillId="0" borderId="79" xfId="0" applyNumberFormat="1" applyFont="1" applyBorder="1" applyAlignment="1">
      <alignment horizontal="right" vertical="center" indent="1"/>
    </xf>
    <xf numFmtId="179" fontId="51" fillId="0" borderId="80" xfId="0" applyNumberFormat="1" applyFont="1" applyBorder="1" applyAlignment="1">
      <alignment horizontal="right" vertical="center" indent="1"/>
    </xf>
    <xf numFmtId="179" fontId="51" fillId="0" borderId="92" xfId="0" applyNumberFormat="1" applyFont="1" applyBorder="1" applyAlignment="1">
      <alignment horizontal="right" vertical="center" indent="1"/>
    </xf>
    <xf numFmtId="3" fontId="51" fillId="0" borderId="77" xfId="0" applyNumberFormat="1" applyFont="1" applyBorder="1" applyAlignment="1">
      <alignment horizontal="center" vertical="center"/>
    </xf>
    <xf numFmtId="3" fontId="51" fillId="0" borderId="78" xfId="0" applyNumberFormat="1" applyFont="1" applyBorder="1" applyAlignment="1">
      <alignment horizontal="center" vertical="center"/>
    </xf>
    <xf numFmtId="164" fontId="51" fillId="0" borderId="79" xfId="0" applyNumberFormat="1" applyFont="1" applyBorder="1" applyAlignment="1">
      <alignment horizontal="center" vertical="center"/>
    </xf>
    <xf numFmtId="0" fontId="59" fillId="19" borderId="90" xfId="0" applyFont="1" applyFill="1" applyBorder="1" applyAlignment="1">
      <alignment horizontal="left" vertical="center" indent="1"/>
    </xf>
    <xf numFmtId="49" fontId="51" fillId="19" borderId="26" xfId="708" applyNumberFormat="1" applyFont="1" applyFill="1" applyBorder="1" applyAlignment="1">
      <alignment vertical="center"/>
    </xf>
    <xf numFmtId="0" fontId="74" fillId="19" borderId="75" xfId="709" applyFont="1" applyFill="1" applyBorder="1" applyAlignment="1">
      <alignment horizontal="left" vertical="center" wrapText="1" indent="1"/>
    </xf>
    <xf numFmtId="0" fontId="74" fillId="19" borderId="40" xfId="709" applyFont="1" applyFill="1" applyBorder="1" applyAlignment="1">
      <alignment horizontal="left" vertical="center" wrapText="1" indent="1"/>
    </xf>
    <xf numFmtId="0" fontId="51" fillId="19" borderId="54" xfId="0" applyFont="1" applyFill="1" applyBorder="1" applyAlignment="1">
      <alignment horizontal="left" vertical="center" indent="1"/>
    </xf>
    <xf numFmtId="164" fontId="51" fillId="0" borderId="54" xfId="0" applyNumberFormat="1" applyFont="1" applyBorder="1" applyAlignment="1">
      <alignment horizontal="right" vertical="center" indent="1"/>
    </xf>
    <xf numFmtId="164" fontId="51" fillId="0" borderId="55" xfId="0" applyNumberFormat="1" applyFont="1" applyBorder="1" applyAlignment="1">
      <alignment horizontal="right" vertical="center" indent="1"/>
    </xf>
    <xf numFmtId="164" fontId="51" fillId="0" borderId="56" xfId="748" applyNumberFormat="1" applyFont="1" applyFill="1" applyBorder="1" applyAlignment="1">
      <alignment horizontal="right" vertical="center" indent="2"/>
    </xf>
    <xf numFmtId="164" fontId="51" fillId="0" borderId="57" xfId="0" applyNumberFormat="1" applyFont="1" applyBorder="1" applyAlignment="1">
      <alignment horizontal="right" vertical="center" indent="2"/>
    </xf>
    <xf numFmtId="164" fontId="51" fillId="0" borderId="58" xfId="0" applyNumberFormat="1" applyFont="1" applyBorder="1" applyAlignment="1">
      <alignment horizontal="right" vertical="center" indent="2"/>
    </xf>
    <xf numFmtId="164" fontId="51" fillId="0" borderId="77" xfId="0" applyNumberFormat="1" applyFont="1" applyBorder="1" applyAlignment="1">
      <alignment horizontal="right" vertical="center" indent="3"/>
    </xf>
    <xf numFmtId="179" fontId="51" fillId="0" borderId="79" xfId="0" applyNumberFormat="1" applyFont="1" applyBorder="1" applyAlignment="1">
      <alignment horizontal="right" vertical="center" indent="3"/>
    </xf>
    <xf numFmtId="179" fontId="59" fillId="0" borderId="91" xfId="0" applyNumberFormat="1" applyFont="1" applyBorder="1" applyAlignment="1">
      <alignment horizontal="right" vertical="center" indent="3"/>
    </xf>
    <xf numFmtId="164" fontId="59" fillId="0" borderId="80" xfId="0" applyNumberFormat="1" applyFont="1" applyBorder="1" applyAlignment="1">
      <alignment horizontal="right" vertical="center" indent="4"/>
    </xf>
    <xf numFmtId="164" fontId="59" fillId="0" borderId="95" xfId="0" applyNumberFormat="1" applyFont="1" applyBorder="1" applyAlignment="1">
      <alignment horizontal="right" vertical="center" indent="4"/>
    </xf>
    <xf numFmtId="164" fontId="59" fillId="0" borderId="76" xfId="0" applyNumberFormat="1" applyFont="1" applyBorder="1" applyAlignment="1">
      <alignment horizontal="right" vertical="center" indent="4"/>
    </xf>
    <xf numFmtId="164" fontId="59" fillId="0" borderId="79" xfId="0" applyNumberFormat="1" applyFont="1" applyBorder="1" applyAlignment="1">
      <alignment horizontal="right" vertical="center" indent="4"/>
    </xf>
    <xf numFmtId="180" fontId="46" fillId="0" borderId="72" xfId="216" applyNumberFormat="1" applyFont="1" applyFill="1" applyBorder="1" applyAlignment="1">
      <alignment horizontal="right" indent="2"/>
    </xf>
    <xf numFmtId="164" fontId="51" fillId="0" borderId="76" xfId="206" applyNumberFormat="1" applyFont="1" applyFill="1" applyBorder="1" applyAlignment="1">
      <alignment horizontal="right" vertical="center" indent="2"/>
    </xf>
    <xf numFmtId="180" fontId="51" fillId="0" borderId="95" xfId="206" applyNumberFormat="1" applyFont="1" applyFill="1" applyBorder="1" applyAlignment="1">
      <alignment horizontal="right" vertical="center" indent="2"/>
    </xf>
    <xf numFmtId="180" fontId="51" fillId="0" borderId="79" xfId="216" applyNumberFormat="1" applyFont="1" applyFill="1" applyBorder="1" applyAlignment="1">
      <alignment horizontal="right" vertical="center" indent="2"/>
    </xf>
    <xf numFmtId="3" fontId="51" fillId="0" borderId="91" xfId="206" applyNumberFormat="1" applyFont="1" applyFill="1" applyBorder="1" applyAlignment="1">
      <alignment horizontal="right" vertical="center" indent="2"/>
    </xf>
    <xf numFmtId="3" fontId="51" fillId="0" borderId="95" xfId="206" applyNumberFormat="1" applyFont="1" applyFill="1" applyBorder="1" applyAlignment="1">
      <alignment horizontal="right" vertical="center" indent="2"/>
    </xf>
    <xf numFmtId="164" fontId="51" fillId="0" borderId="95" xfId="754" applyNumberFormat="1" applyFont="1" applyFill="1" applyBorder="1" applyAlignment="1">
      <alignment horizontal="right" vertical="center" indent="2"/>
    </xf>
    <xf numFmtId="0" fontId="51" fillId="19" borderId="90" xfId="752" applyFont="1" applyFill="1" applyBorder="1" applyAlignment="1">
      <alignment horizontal="left" vertical="center" indent="1"/>
    </xf>
    <xf numFmtId="164" fontId="59" fillId="0" borderId="80" xfId="0" applyNumberFormat="1" applyFont="1" applyBorder="1" applyAlignment="1">
      <alignment horizontal="right" vertical="center" indent="1"/>
    </xf>
    <xf numFmtId="164" fontId="59" fillId="0" borderId="78" xfId="0" applyNumberFormat="1" applyFont="1" applyBorder="1" applyAlignment="1">
      <alignment horizontal="right" vertical="center" indent="1"/>
    </xf>
    <xf numFmtId="180" fontId="74" fillId="0" borderId="91" xfId="219" applyNumberFormat="1" applyFont="1" applyBorder="1" applyAlignment="1">
      <alignment horizontal="right" vertical="center" indent="1"/>
    </xf>
    <xf numFmtId="164" fontId="51" fillId="0" borderId="77" xfId="753" applyNumberFormat="1" applyFont="1" applyBorder="1" applyAlignment="1">
      <alignment horizontal="right" vertical="center" indent="1"/>
    </xf>
    <xf numFmtId="164" fontId="51" fillId="0" borderId="80" xfId="753" applyNumberFormat="1" applyFont="1" applyBorder="1" applyAlignment="1">
      <alignment horizontal="right" vertical="center" indent="1"/>
    </xf>
    <xf numFmtId="164" fontId="74" fillId="0" borderId="92" xfId="219" applyNumberFormat="1" applyFont="1" applyBorder="1" applyAlignment="1">
      <alignment horizontal="right" vertical="center" indent="1"/>
    </xf>
    <xf numFmtId="164" fontId="51" fillId="0" borderId="78" xfId="753" applyNumberFormat="1" applyFont="1" applyBorder="1" applyAlignment="1">
      <alignment horizontal="right" vertical="center" indent="1"/>
    </xf>
    <xf numFmtId="180" fontId="74" fillId="0" borderId="92" xfId="219" applyNumberFormat="1" applyFont="1" applyBorder="1" applyAlignment="1">
      <alignment horizontal="right" vertical="center" indent="1"/>
    </xf>
    <xf numFmtId="179" fontId="51" fillId="0" borderId="80" xfId="753" applyNumberFormat="1" applyFont="1" applyBorder="1" applyAlignment="1">
      <alignment horizontal="right" vertical="center" indent="1"/>
    </xf>
    <xf numFmtId="180" fontId="51" fillId="0" borderId="92" xfId="219" applyNumberFormat="1" applyFont="1" applyBorder="1" applyAlignment="1">
      <alignment horizontal="right" vertical="center" indent="1"/>
    </xf>
    <xf numFmtId="0" fontId="51" fillId="19" borderId="76" xfId="752" applyFont="1" applyFill="1" applyBorder="1" applyAlignment="1">
      <alignment horizontal="left" vertical="center" indent="1"/>
    </xf>
    <xf numFmtId="164" fontId="51" fillId="0" borderId="77" xfId="753" applyNumberFormat="1" applyFont="1" applyBorder="1" applyAlignment="1">
      <alignment horizontal="right" vertical="center" indent="2"/>
    </xf>
    <xf numFmtId="164" fontId="51" fillId="0" borderId="78" xfId="753" applyNumberFormat="1" applyFont="1" applyBorder="1" applyAlignment="1">
      <alignment horizontal="right" vertical="center" indent="2"/>
    </xf>
    <xf numFmtId="164" fontId="51" fillId="0" borderId="80" xfId="753" applyNumberFormat="1" applyFont="1" applyBorder="1" applyAlignment="1">
      <alignment horizontal="right" vertical="center" indent="2"/>
    </xf>
    <xf numFmtId="0" fontId="74" fillId="19" borderId="88" xfId="0" applyFont="1" applyFill="1" applyBorder="1" applyAlignment="1">
      <alignment horizontal="left" indent="9"/>
    </xf>
    <xf numFmtId="0" fontId="74" fillId="19" borderId="94" xfId="0" applyFont="1" applyFill="1" applyBorder="1" applyAlignment="1">
      <alignment horizontal="left" indent="9"/>
    </xf>
    <xf numFmtId="0" fontId="46" fillId="0" borderId="0" xfId="0" applyFont="1" applyAlignment="1">
      <alignment horizontal="right"/>
    </xf>
    <xf numFmtId="0" fontId="73" fillId="0" borderId="0" xfId="0" applyFont="1"/>
    <xf numFmtId="179" fontId="46" fillId="0" borderId="16" xfId="0" applyNumberFormat="1" applyFont="1" applyFill="1" applyBorder="1" applyAlignment="1">
      <alignment horizontal="right" vertical="center" indent="3"/>
    </xf>
    <xf numFmtId="179" fontId="46" fillId="0" borderId="14" xfId="0" applyNumberFormat="1" applyFont="1" applyFill="1" applyBorder="1" applyAlignment="1">
      <alignment horizontal="right" vertical="center" indent="3"/>
    </xf>
    <xf numFmtId="49" fontId="46" fillId="0" borderId="0" xfId="0" applyNumberFormat="1" applyFont="1" applyFill="1" applyBorder="1" applyAlignment="1">
      <alignment horizontal="center" vertical="center"/>
    </xf>
    <xf numFmtId="0" fontId="73" fillId="0" borderId="0" xfId="0" applyFont="1" applyFill="1" applyBorder="1"/>
    <xf numFmtId="0" fontId="75" fillId="0" borderId="0" xfId="0" applyFont="1" applyFill="1" applyBorder="1" applyAlignment="1">
      <alignment horizontal="left"/>
    </xf>
    <xf numFmtId="179" fontId="46" fillId="0" borderId="17" xfId="0" applyNumberFormat="1" applyFont="1" applyFill="1" applyBorder="1" applyAlignment="1">
      <alignment horizontal="right" vertical="center" indent="3"/>
    </xf>
    <xf numFmtId="179" fontId="46" fillId="0" borderId="15" xfId="0" applyNumberFormat="1" applyFont="1" applyFill="1" applyBorder="1" applyAlignment="1">
      <alignment horizontal="right" vertical="center" indent="3"/>
    </xf>
    <xf numFmtId="179" fontId="46" fillId="0" borderId="105" xfId="0" applyNumberFormat="1" applyFont="1" applyFill="1" applyBorder="1" applyAlignment="1">
      <alignment horizontal="right" vertical="center" indent="3"/>
    </xf>
    <xf numFmtId="179" fontId="46" fillId="0" borderId="44" xfId="0" applyNumberFormat="1" applyFont="1" applyFill="1" applyBorder="1" applyAlignment="1">
      <alignment horizontal="right" vertical="center" indent="3"/>
    </xf>
    <xf numFmtId="179" fontId="46" fillId="0" borderId="67" xfId="0" applyNumberFormat="1" applyFont="1" applyFill="1" applyBorder="1" applyAlignment="1">
      <alignment horizontal="right" vertical="center" indent="3"/>
    </xf>
    <xf numFmtId="179" fontId="46" fillId="0" borderId="108" xfId="0" applyNumberFormat="1" applyFont="1" applyFill="1" applyBorder="1" applyAlignment="1">
      <alignment horizontal="right" vertical="center" indent="3"/>
    </xf>
    <xf numFmtId="179" fontId="46" fillId="0" borderId="109" xfId="0" applyNumberFormat="1" applyFont="1" applyFill="1" applyBorder="1" applyAlignment="1">
      <alignment horizontal="right" vertical="center" indent="3"/>
    </xf>
    <xf numFmtId="179" fontId="46" fillId="0" borderId="110" xfId="0" applyNumberFormat="1" applyFont="1" applyFill="1" applyBorder="1" applyAlignment="1">
      <alignment horizontal="right" vertical="center" indent="3"/>
    </xf>
    <xf numFmtId="179" fontId="46" fillId="0" borderId="111" xfId="0" applyNumberFormat="1" applyFont="1" applyFill="1" applyBorder="1" applyAlignment="1">
      <alignment horizontal="right" vertical="center" indent="3"/>
    </xf>
    <xf numFmtId="179" fontId="46" fillId="0" borderId="112" xfId="0" applyNumberFormat="1" applyFont="1" applyFill="1" applyBorder="1" applyAlignment="1">
      <alignment horizontal="right" vertical="center" indent="3"/>
    </xf>
    <xf numFmtId="0" fontId="46" fillId="19" borderId="113" xfId="0" applyFont="1" applyFill="1" applyBorder="1" applyAlignment="1">
      <alignment horizontal="left" vertical="center" indent="2"/>
    </xf>
    <xf numFmtId="0" fontId="46" fillId="19" borderId="114" xfId="0" applyFont="1" applyFill="1" applyBorder="1" applyAlignment="1">
      <alignment horizontal="left" vertical="center" indent="2"/>
    </xf>
    <xf numFmtId="0" fontId="46" fillId="19" borderId="86" xfId="0" applyFont="1" applyFill="1" applyBorder="1" applyAlignment="1">
      <alignment horizontal="left" vertical="center" indent="2"/>
    </xf>
    <xf numFmtId="0" fontId="81" fillId="19" borderId="97" xfId="0" applyFont="1" applyFill="1" applyBorder="1" applyAlignment="1">
      <alignment horizontal="left" vertical="center" indent="1"/>
    </xf>
    <xf numFmtId="0" fontId="46" fillId="0" borderId="74" xfId="0" applyFont="1" applyFill="1" applyBorder="1" applyAlignment="1">
      <alignment horizontal="right" vertical="center" indent="4"/>
    </xf>
    <xf numFmtId="0" fontId="46" fillId="0" borderId="35" xfId="0" applyFont="1" applyFill="1" applyBorder="1" applyAlignment="1">
      <alignment horizontal="right" vertical="center" indent="4"/>
    </xf>
    <xf numFmtId="49" fontId="81" fillId="19" borderId="97" xfId="0" applyNumberFormat="1" applyFont="1" applyFill="1" applyBorder="1" applyAlignment="1">
      <alignment horizontal="left" vertical="center" indent="1"/>
    </xf>
    <xf numFmtId="179" fontId="46" fillId="0" borderId="74" xfId="0" applyNumberFormat="1" applyFont="1" applyFill="1" applyBorder="1" applyAlignment="1">
      <alignment horizontal="right" indent="3"/>
    </xf>
    <xf numFmtId="179" fontId="46" fillId="0" borderId="35" xfId="0" applyNumberFormat="1" applyFont="1" applyFill="1" applyBorder="1" applyAlignment="1">
      <alignment horizontal="right" indent="3"/>
    </xf>
    <xf numFmtId="0" fontId="74" fillId="19" borderId="86" xfId="0" applyFont="1" applyFill="1" applyBorder="1" applyAlignment="1">
      <alignment horizontal="left" vertical="center" indent="1"/>
    </xf>
    <xf numFmtId="0" fontId="74" fillId="19" borderId="113" xfId="0" applyFont="1" applyFill="1" applyBorder="1" applyAlignment="1">
      <alignment horizontal="left" vertical="center" indent="1"/>
    </xf>
    <xf numFmtId="0" fontId="74" fillId="19" borderId="114" xfId="0" applyFont="1" applyFill="1" applyBorder="1" applyAlignment="1">
      <alignment horizontal="left" vertical="center" indent="1"/>
    </xf>
    <xf numFmtId="0" fontId="73" fillId="19" borderId="86" xfId="0" applyFont="1" applyFill="1" applyBorder="1" applyAlignment="1">
      <alignment horizontal="left" vertical="center" indent="2"/>
    </xf>
    <xf numFmtId="0" fontId="73" fillId="19" borderId="113" xfId="0" applyFont="1" applyFill="1" applyBorder="1" applyAlignment="1">
      <alignment horizontal="left" vertical="center" indent="2"/>
    </xf>
    <xf numFmtId="179" fontId="51" fillId="0" borderId="17" xfId="0" applyNumberFormat="1" applyFont="1" applyFill="1" applyBorder="1" applyAlignment="1">
      <alignment horizontal="right" vertical="center" indent="3"/>
    </xf>
    <xf numFmtId="179" fontId="51" fillId="0" borderId="44" xfId="0" applyNumberFormat="1" applyFont="1" applyFill="1" applyBorder="1" applyAlignment="1">
      <alignment horizontal="right" vertical="center" indent="3"/>
    </xf>
    <xf numFmtId="179" fontId="46" fillId="0" borderId="118" xfId="0" applyNumberFormat="1" applyFont="1" applyFill="1" applyBorder="1" applyAlignment="1">
      <alignment horizontal="right" vertical="center" indent="3"/>
    </xf>
    <xf numFmtId="179" fontId="46" fillId="0" borderId="117" xfId="0" applyNumberFormat="1" applyFont="1" applyFill="1" applyBorder="1" applyAlignment="1">
      <alignment horizontal="right" vertical="center" indent="3"/>
    </xf>
    <xf numFmtId="179" fontId="51" fillId="0" borderId="118" xfId="0" applyNumberFormat="1" applyFont="1" applyFill="1" applyBorder="1" applyAlignment="1">
      <alignment horizontal="right" vertical="center" indent="3"/>
    </xf>
    <xf numFmtId="179" fontId="51" fillId="0" borderId="117" xfId="0" applyNumberFormat="1" applyFont="1" applyFill="1" applyBorder="1" applyAlignment="1">
      <alignment horizontal="right" vertical="center" indent="3"/>
    </xf>
    <xf numFmtId="179" fontId="46" fillId="0" borderId="118" xfId="0" applyNumberFormat="1" applyFont="1" applyFill="1" applyBorder="1" applyAlignment="1">
      <alignment horizontal="right" indent="3"/>
    </xf>
    <xf numFmtId="179" fontId="46" fillId="0" borderId="117" xfId="0" applyNumberFormat="1" applyFont="1" applyFill="1" applyBorder="1" applyAlignment="1">
      <alignment horizontal="right" indent="3"/>
    </xf>
    <xf numFmtId="179" fontId="46" fillId="0" borderId="17" xfId="0" applyNumberFormat="1" applyFont="1" applyFill="1" applyBorder="1" applyAlignment="1">
      <alignment horizontal="right" indent="3"/>
    </xf>
    <xf numFmtId="179" fontId="51" fillId="0" borderId="17" xfId="0" applyNumberFormat="1" applyFont="1" applyFill="1" applyBorder="1" applyAlignment="1">
      <alignment horizontal="right" indent="3"/>
    </xf>
    <xf numFmtId="179" fontId="51" fillId="0" borderId="118" xfId="0" applyNumberFormat="1" applyFont="1" applyFill="1" applyBorder="1" applyAlignment="1">
      <alignment horizontal="right" indent="3"/>
    </xf>
    <xf numFmtId="179" fontId="51" fillId="0" borderId="117" xfId="0" applyNumberFormat="1" applyFont="1" applyFill="1" applyBorder="1" applyAlignment="1">
      <alignment horizontal="right" indent="3"/>
    </xf>
    <xf numFmtId="179" fontId="51" fillId="0" borderId="44" xfId="0" applyNumberFormat="1" applyFont="1" applyFill="1" applyBorder="1" applyAlignment="1">
      <alignment horizontal="right" indent="3"/>
    </xf>
    <xf numFmtId="179" fontId="46" fillId="0" borderId="44" xfId="0" applyNumberFormat="1" applyFont="1" applyFill="1" applyBorder="1" applyAlignment="1">
      <alignment horizontal="right" indent="3"/>
    </xf>
    <xf numFmtId="179" fontId="51" fillId="0" borderId="110" xfId="0" applyNumberFormat="1" applyFont="1" applyFill="1" applyBorder="1" applyAlignment="1">
      <alignment horizontal="right" vertical="center" indent="3"/>
    </xf>
    <xf numFmtId="179" fontId="51" fillId="0" borderId="112" xfId="0" applyNumberFormat="1" applyFont="1" applyFill="1" applyBorder="1" applyAlignment="1">
      <alignment horizontal="right" vertical="center" indent="3"/>
    </xf>
    <xf numFmtId="0" fontId="51" fillId="0" borderId="0" xfId="709" applyFont="1" applyAlignment="1">
      <alignment vertical="center"/>
    </xf>
    <xf numFmtId="0" fontId="46" fillId="0" borderId="0" xfId="709" applyFont="1" applyAlignment="1">
      <alignment horizontal="right"/>
    </xf>
    <xf numFmtId="0" fontId="59" fillId="19" borderId="70" xfId="755" applyFont="1" applyFill="1" applyBorder="1" applyAlignment="1">
      <alignment horizontal="left" indent="1"/>
    </xf>
    <xf numFmtId="0" fontId="59" fillId="19" borderId="76" xfId="755" applyFont="1" applyFill="1" applyBorder="1" applyAlignment="1">
      <alignment horizontal="left" vertical="center" indent="1"/>
    </xf>
    <xf numFmtId="0" fontId="82" fillId="0" borderId="0" xfId="0" applyFont="1" applyAlignment="1">
      <alignment horizontal="center" vertical="center"/>
    </xf>
    <xf numFmtId="49" fontId="51" fillId="0" borderId="33" xfId="744" applyNumberFormat="1" applyFont="1" applyBorder="1" applyAlignment="1">
      <alignment horizontal="left" vertical="center" indent="1"/>
    </xf>
    <xf numFmtId="0" fontId="51" fillId="0" borderId="38" xfId="744" applyFont="1" applyBorder="1" applyAlignment="1">
      <alignment horizontal="left" vertical="center" indent="1"/>
    </xf>
    <xf numFmtId="0" fontId="46" fillId="19" borderId="33" xfId="469" applyFont="1" applyFill="1" applyBorder="1" applyAlignment="1">
      <alignment horizontal="left" vertical="center" wrapText="1" indent="1"/>
    </xf>
    <xf numFmtId="0" fontId="55" fillId="19" borderId="38" xfId="0" applyFont="1" applyFill="1" applyBorder="1" applyAlignment="1">
      <alignment horizontal="left" vertical="center" indent="1"/>
    </xf>
    <xf numFmtId="0" fontId="51" fillId="19" borderId="85" xfId="469" applyFont="1" applyFill="1" applyBorder="1" applyAlignment="1">
      <alignment horizontal="left" vertical="center" indent="1"/>
    </xf>
    <xf numFmtId="0" fontId="51" fillId="19" borderId="38" xfId="469" applyFont="1" applyFill="1" applyBorder="1" applyAlignment="1">
      <alignment horizontal="left" vertical="center" indent="1"/>
    </xf>
    <xf numFmtId="0" fontId="51" fillId="0" borderId="18" xfId="469" applyFont="1" applyFill="1" applyBorder="1" applyAlignment="1">
      <alignment horizontal="center" vertical="center"/>
    </xf>
    <xf numFmtId="0" fontId="51" fillId="0" borderId="44" xfId="469" applyFont="1" applyFill="1" applyBorder="1" applyAlignment="1">
      <alignment horizontal="center" vertical="center"/>
    </xf>
    <xf numFmtId="164" fontId="46" fillId="0" borderId="82" xfId="680" applyNumberFormat="1" applyFont="1" applyFill="1" applyBorder="1" applyAlignment="1">
      <alignment horizontal="center" vertical="center"/>
    </xf>
    <xf numFmtId="164" fontId="55" fillId="0" borderId="57" xfId="679" applyNumberFormat="1" applyFont="1" applyFill="1" applyBorder="1" applyAlignment="1">
      <alignment horizontal="center" vertical="center"/>
    </xf>
    <xf numFmtId="0" fontId="50" fillId="0" borderId="0" xfId="678" applyFont="1" applyAlignment="1">
      <alignment horizontal="center" vertical="center" wrapText="1"/>
    </xf>
    <xf numFmtId="0" fontId="70" fillId="0" borderId="0" xfId="0" applyFont="1" applyAlignment="1">
      <alignment horizontal="center" vertical="center" wrapText="1"/>
    </xf>
    <xf numFmtId="0" fontId="69" fillId="0" borderId="0" xfId="678" applyFont="1" applyAlignment="1">
      <alignment horizontal="center" vertical="center" wrapText="1"/>
    </xf>
    <xf numFmtId="0" fontId="51" fillId="0" borderId="33" xfId="469" applyFont="1" applyFill="1" applyBorder="1" applyAlignment="1">
      <alignment horizontal="left" vertical="center" indent="1"/>
    </xf>
    <xf numFmtId="0" fontId="59" fillId="0" borderId="38" xfId="0" applyFont="1" applyFill="1" applyBorder="1" applyAlignment="1">
      <alignment horizontal="left" vertical="center" indent="1"/>
    </xf>
    <xf numFmtId="0" fontId="51" fillId="19" borderId="59" xfId="469" applyFont="1" applyFill="1" applyBorder="1" applyAlignment="1">
      <alignment horizontal="center" vertical="center" wrapText="1"/>
    </xf>
    <xf numFmtId="0" fontId="55" fillId="19" borderId="54" xfId="0" applyFont="1" applyFill="1" applyBorder="1" applyAlignment="1">
      <alignment horizontal="center" vertical="center" wrapText="1"/>
    </xf>
    <xf numFmtId="0" fontId="51" fillId="19" borderId="81" xfId="469" applyFont="1" applyFill="1" applyBorder="1" applyAlignment="1">
      <alignment horizontal="center" vertical="center" wrapText="1"/>
    </xf>
    <xf numFmtId="0" fontId="55" fillId="19" borderId="83" xfId="0" applyFont="1" applyFill="1" applyBorder="1" applyAlignment="1">
      <alignment horizontal="center" vertical="center" wrapText="1"/>
    </xf>
    <xf numFmtId="0" fontId="51" fillId="19" borderId="63" xfId="469" applyFont="1" applyFill="1" applyBorder="1" applyAlignment="1">
      <alignment horizontal="center" vertical="center"/>
    </xf>
    <xf numFmtId="0" fontId="51" fillId="19" borderId="62" xfId="469" applyFont="1" applyFill="1" applyBorder="1" applyAlignment="1">
      <alignment horizontal="center" vertical="center"/>
    </xf>
    <xf numFmtId="0" fontId="76" fillId="0" borderId="0" xfId="708" applyFont="1" applyAlignment="1">
      <alignment horizontal="center" vertical="center" wrapText="1"/>
    </xf>
    <xf numFmtId="0" fontId="76" fillId="0" borderId="0" xfId="708" applyFont="1" applyAlignment="1">
      <alignment horizontal="center" vertical="center"/>
    </xf>
    <xf numFmtId="0" fontId="77" fillId="0" borderId="0" xfId="708" applyFont="1" applyAlignment="1">
      <alignment horizontal="center" vertical="center"/>
    </xf>
    <xf numFmtId="49" fontId="51" fillId="0" borderId="33" xfId="708" applyNumberFormat="1" applyFont="1" applyBorder="1" applyAlignment="1">
      <alignment horizontal="left" vertical="center" indent="1"/>
    </xf>
    <xf numFmtId="49" fontId="51" fillId="0" borderId="38" xfId="708" applyNumberFormat="1" applyFont="1" applyBorder="1" applyAlignment="1">
      <alignment horizontal="left" vertical="center" indent="1"/>
    </xf>
    <xf numFmtId="49" fontId="51" fillId="19" borderId="34" xfId="708" applyNumberFormat="1" applyFont="1" applyFill="1" applyBorder="1" applyAlignment="1">
      <alignment horizontal="center" vertical="center" wrapText="1"/>
    </xf>
    <xf numFmtId="49" fontId="51" fillId="19" borderId="35" xfId="710" applyNumberFormat="1" applyFont="1" applyFill="1" applyBorder="1" applyAlignment="1">
      <alignment horizontal="center" vertical="center" wrapText="1"/>
    </xf>
    <xf numFmtId="49" fontId="51" fillId="19" borderId="36" xfId="708" applyNumberFormat="1" applyFont="1" applyFill="1" applyBorder="1" applyAlignment="1">
      <alignment horizontal="center" vertical="center" wrapText="1"/>
    </xf>
    <xf numFmtId="49" fontId="51" fillId="19" borderId="37" xfId="708" applyNumberFormat="1" applyFont="1" applyFill="1" applyBorder="1" applyAlignment="1">
      <alignment horizontal="center" vertical="center" wrapText="1"/>
    </xf>
    <xf numFmtId="0" fontId="50" fillId="0" borderId="0" xfId="708" applyFont="1" applyAlignment="1">
      <alignment horizontal="center"/>
    </xf>
    <xf numFmtId="0" fontId="69" fillId="0" borderId="0" xfId="708" applyFont="1" applyAlignment="1">
      <alignment horizontal="center" vertical="center"/>
    </xf>
    <xf numFmtId="49" fontId="51" fillId="0" borderId="59" xfId="708" applyNumberFormat="1" applyFont="1" applyBorder="1" applyAlignment="1">
      <alignment horizontal="left" vertical="center" indent="1"/>
    </xf>
    <xf numFmtId="49" fontId="51" fillId="0" borderId="36" xfId="465" applyNumberFormat="1" applyFont="1" applyBorder="1" applyAlignment="1">
      <alignment horizontal="left" vertical="center" indent="1"/>
    </xf>
    <xf numFmtId="49" fontId="51" fillId="0" borderId="54" xfId="465" applyNumberFormat="1" applyFont="1" applyBorder="1" applyAlignment="1">
      <alignment horizontal="left" vertical="center" indent="1"/>
    </xf>
    <xf numFmtId="49" fontId="51" fillId="0" borderId="96" xfId="465" applyNumberFormat="1" applyFont="1" applyBorder="1" applyAlignment="1">
      <alignment horizontal="left" vertical="center" indent="1"/>
    </xf>
    <xf numFmtId="49" fontId="74" fillId="19" borderId="35" xfId="710" applyNumberFormat="1" applyFont="1" applyFill="1" applyBorder="1" applyAlignment="1">
      <alignment horizontal="center" vertical="center"/>
    </xf>
    <xf numFmtId="49" fontId="51" fillId="19" borderId="74" xfId="708" applyNumberFormat="1" applyFont="1" applyFill="1" applyBorder="1" applyAlignment="1">
      <alignment horizontal="center" vertical="center"/>
    </xf>
    <xf numFmtId="0" fontId="50" fillId="0" borderId="0" xfId="709" applyFont="1" applyAlignment="1">
      <alignment horizontal="center" vertical="center"/>
    </xf>
    <xf numFmtId="0" fontId="69" fillId="0" borderId="0" xfId="678" applyFont="1" applyAlignment="1">
      <alignment horizontal="center" vertical="center"/>
    </xf>
    <xf numFmtId="0" fontId="71" fillId="0" borderId="0" xfId="465" applyFont="1" applyAlignment="1">
      <alignment horizontal="center" vertical="center"/>
    </xf>
    <xf numFmtId="0" fontId="51" fillId="0" borderId="59" xfId="709" applyFont="1" applyBorder="1" applyAlignment="1">
      <alignment horizontal="left" vertical="center" indent="1"/>
    </xf>
    <xf numFmtId="0" fontId="51" fillId="0" borderId="36" xfId="709" applyFont="1" applyBorder="1" applyAlignment="1">
      <alignment horizontal="left" vertical="center" indent="1"/>
    </xf>
    <xf numFmtId="0" fontId="51" fillId="0" borderId="64" xfId="709" applyFont="1" applyBorder="1" applyAlignment="1">
      <alignment horizontal="left" vertical="center" indent="1"/>
    </xf>
    <xf numFmtId="0" fontId="51" fillId="0" borderId="0" xfId="709" applyFont="1" applyBorder="1" applyAlignment="1">
      <alignment horizontal="left" vertical="center" indent="1"/>
    </xf>
    <xf numFmtId="0" fontId="51" fillId="0" borderId="54" xfId="709" applyFont="1" applyBorder="1" applyAlignment="1">
      <alignment horizontal="left" vertical="center" indent="1"/>
    </xf>
    <xf numFmtId="0" fontId="51" fillId="0" borderId="96" xfId="709" applyFont="1" applyBorder="1" applyAlignment="1">
      <alignment horizontal="left" vertical="center" indent="1"/>
    </xf>
    <xf numFmtId="0" fontId="51" fillId="19" borderId="34" xfId="709" applyFont="1" applyFill="1" applyBorder="1" applyAlignment="1">
      <alignment horizontal="center" vertical="center" wrapText="1"/>
    </xf>
    <xf numFmtId="0" fontId="51" fillId="19" borderId="74" xfId="709" applyFont="1" applyFill="1" applyBorder="1" applyAlignment="1">
      <alignment horizontal="center" vertical="center" wrapText="1"/>
    </xf>
    <xf numFmtId="0" fontId="51" fillId="19" borderId="35" xfId="709" applyFont="1" applyFill="1" applyBorder="1" applyAlignment="1">
      <alignment horizontal="center" vertical="center" wrapText="1"/>
    </xf>
    <xf numFmtId="0" fontId="61" fillId="19" borderId="29" xfId="709" applyFont="1" applyFill="1" applyBorder="1" applyAlignment="1">
      <alignment horizontal="center" vertical="center" wrapText="1"/>
    </xf>
    <xf numFmtId="0" fontId="61" fillId="19" borderId="26" xfId="709" applyFont="1" applyFill="1" applyBorder="1" applyAlignment="1">
      <alignment horizontal="center" vertical="center" wrapText="1"/>
    </xf>
    <xf numFmtId="0" fontId="61" fillId="19" borderId="48" xfId="709" applyFont="1" applyFill="1" applyBorder="1" applyAlignment="1">
      <alignment horizontal="center" vertical="center" wrapText="1"/>
    </xf>
    <xf numFmtId="0" fontId="61" fillId="19" borderId="71" xfId="709" applyFont="1" applyFill="1" applyBorder="1" applyAlignment="1">
      <alignment horizontal="center" vertical="center"/>
    </xf>
    <xf numFmtId="0" fontId="61" fillId="19" borderId="56" xfId="465" applyFont="1" applyFill="1" applyBorder="1" applyAlignment="1">
      <alignment horizontal="center" vertical="center"/>
    </xf>
    <xf numFmtId="0" fontId="61" fillId="19" borderId="32" xfId="709" applyFont="1" applyFill="1" applyBorder="1" applyAlignment="1">
      <alignment horizontal="center" vertical="center"/>
    </xf>
    <xf numFmtId="0" fontId="78" fillId="19" borderId="93" xfId="706" applyFont="1" applyFill="1" applyBorder="1" applyAlignment="1">
      <alignment horizontal="center" vertical="center"/>
    </xf>
    <xf numFmtId="0" fontId="53" fillId="0" borderId="0" xfId="709" applyFont="1" applyAlignment="1">
      <alignment horizontal="left" vertical="center" wrapText="1"/>
    </xf>
    <xf numFmtId="0" fontId="61" fillId="19" borderId="73" xfId="709" applyFont="1" applyFill="1" applyBorder="1" applyAlignment="1">
      <alignment horizontal="center" vertical="center"/>
    </xf>
    <xf numFmtId="0" fontId="61" fillId="19" borderId="58" xfId="465" applyFont="1" applyFill="1" applyBorder="1" applyAlignment="1">
      <alignment horizontal="center" vertical="center"/>
    </xf>
    <xf numFmtId="0" fontId="61" fillId="19" borderId="32" xfId="709" applyFont="1" applyFill="1" applyBorder="1" applyAlignment="1">
      <alignment horizontal="center" vertical="center" wrapText="1"/>
    </xf>
    <xf numFmtId="0" fontId="78" fillId="19" borderId="93" xfId="706" applyFont="1" applyFill="1" applyBorder="1" applyAlignment="1">
      <alignment horizontal="center" vertical="center" wrapText="1"/>
    </xf>
    <xf numFmtId="0" fontId="61" fillId="19" borderId="72" xfId="709" applyFont="1" applyFill="1" applyBorder="1" applyAlignment="1">
      <alignment horizontal="center" vertical="center" wrapText="1"/>
    </xf>
    <xf numFmtId="0" fontId="78" fillId="19" borderId="83" xfId="706" applyFont="1" applyFill="1" applyBorder="1" applyAlignment="1">
      <alignment horizontal="center" vertical="center" wrapText="1"/>
    </xf>
    <xf numFmtId="0" fontId="51" fillId="19" borderId="76" xfId="709" applyFont="1" applyFill="1" applyBorder="1" applyAlignment="1">
      <alignment horizontal="left" vertical="center" indent="1"/>
    </xf>
    <xf numFmtId="0" fontId="51" fillId="19" borderId="92" xfId="709" applyFont="1" applyFill="1" applyBorder="1" applyAlignment="1">
      <alignment horizontal="left" vertical="center" indent="1"/>
    </xf>
    <xf numFmtId="0" fontId="46" fillId="19" borderId="64" xfId="709" applyFont="1" applyFill="1" applyBorder="1" applyAlignment="1">
      <alignment horizontal="left" vertical="center" indent="1"/>
    </xf>
    <xf numFmtId="0" fontId="46" fillId="19" borderId="0" xfId="709" applyFont="1" applyFill="1" applyBorder="1" applyAlignment="1">
      <alignment horizontal="left" vertical="center" indent="1"/>
    </xf>
    <xf numFmtId="0" fontId="50" fillId="0" borderId="0" xfId="705" applyFont="1" applyAlignment="1">
      <alignment horizontal="center"/>
    </xf>
    <xf numFmtId="0" fontId="79" fillId="0" borderId="0" xfId="710" applyFont="1" applyAlignment="1">
      <alignment horizontal="center"/>
    </xf>
    <xf numFmtId="0" fontId="69" fillId="0" borderId="0" xfId="705" applyFont="1" applyAlignment="1">
      <alignment horizontal="center" vertical="top"/>
    </xf>
    <xf numFmtId="0" fontId="80" fillId="0" borderId="0" xfId="710" applyFont="1" applyAlignment="1">
      <alignment horizontal="center" vertical="top"/>
    </xf>
    <xf numFmtId="49" fontId="51" fillId="0" borderId="33" xfId="705" applyNumberFormat="1" applyFont="1" applyBorder="1" applyAlignment="1">
      <alignment horizontal="left" vertical="center" wrapText="1" indent="1"/>
    </xf>
    <xf numFmtId="49" fontId="51" fillId="0" borderId="85" xfId="710" applyNumberFormat="1" applyFont="1" applyBorder="1" applyAlignment="1">
      <alignment horizontal="left" vertical="center" wrapText="1" indent="1"/>
    </xf>
    <xf numFmtId="49" fontId="51" fillId="0" borderId="38" xfId="710" applyNumberFormat="1" applyFont="1" applyBorder="1" applyAlignment="1">
      <alignment horizontal="left" vertical="center" wrapText="1" indent="1"/>
    </xf>
    <xf numFmtId="49" fontId="51" fillId="19" borderId="59" xfId="705" applyNumberFormat="1" applyFont="1" applyFill="1" applyBorder="1" applyAlignment="1">
      <alignment horizontal="center" vertical="center"/>
    </xf>
    <xf numFmtId="49" fontId="51" fillId="19" borderId="36" xfId="705" applyNumberFormat="1" applyFont="1" applyFill="1" applyBorder="1" applyAlignment="1">
      <alignment horizontal="center" vertical="center"/>
    </xf>
    <xf numFmtId="49" fontId="51" fillId="19" borderId="36" xfId="710" applyNumberFormat="1" applyFont="1" applyFill="1" applyBorder="1" applyAlignment="1">
      <alignment horizontal="center" vertical="center"/>
    </xf>
    <xf numFmtId="49" fontId="51" fillId="19" borderId="37" xfId="710" applyNumberFormat="1" applyFont="1" applyFill="1" applyBorder="1" applyAlignment="1">
      <alignment horizontal="center" vertical="center"/>
    </xf>
    <xf numFmtId="49" fontId="51" fillId="19" borderId="74" xfId="705" applyNumberFormat="1" applyFont="1" applyFill="1" applyBorder="1" applyAlignment="1">
      <alignment horizontal="center" vertical="center" wrapText="1"/>
    </xf>
    <xf numFmtId="49" fontId="51" fillId="19" borderId="74" xfId="710" applyNumberFormat="1" applyFont="1" applyFill="1" applyBorder="1" applyAlignment="1">
      <alignment horizontal="center" vertical="center" wrapText="1"/>
    </xf>
    <xf numFmtId="49" fontId="61" fillId="19" borderId="50" xfId="705" applyNumberFormat="1" applyFont="1" applyFill="1" applyBorder="1" applyAlignment="1">
      <alignment horizontal="center" vertical="center" wrapText="1"/>
    </xf>
    <xf numFmtId="49" fontId="78" fillId="19" borderId="27" xfId="710" applyNumberFormat="1" applyFont="1" applyFill="1" applyBorder="1" applyAlignment="1">
      <alignment horizontal="center" vertical="center"/>
    </xf>
    <xf numFmtId="49" fontId="61" fillId="19" borderId="29" xfId="705" applyNumberFormat="1" applyFont="1" applyFill="1" applyBorder="1" applyAlignment="1">
      <alignment horizontal="center" vertical="center"/>
    </xf>
    <xf numFmtId="49" fontId="61" fillId="19" borderId="27" xfId="705" applyNumberFormat="1" applyFont="1" applyFill="1" applyBorder="1" applyAlignment="1">
      <alignment horizontal="center" vertical="center"/>
    </xf>
    <xf numFmtId="49" fontId="61" fillId="19" borderId="30" xfId="705" applyNumberFormat="1" applyFont="1" applyFill="1" applyBorder="1" applyAlignment="1">
      <alignment horizontal="center" vertical="center" wrapText="1"/>
    </xf>
    <xf numFmtId="49" fontId="61" fillId="19" borderId="75" xfId="705" applyNumberFormat="1" applyFont="1" applyFill="1" applyBorder="1" applyAlignment="1">
      <alignment horizontal="center" vertical="center"/>
    </xf>
    <xf numFmtId="49" fontId="61" fillId="19" borderId="30" xfId="709" applyNumberFormat="1" applyFont="1" applyFill="1" applyBorder="1" applyAlignment="1">
      <alignment horizontal="center" vertical="center" wrapText="1"/>
    </xf>
    <xf numFmtId="49" fontId="61" fillId="19" borderId="75" xfId="709" applyNumberFormat="1" applyFont="1" applyFill="1" applyBorder="1" applyAlignment="1">
      <alignment horizontal="center" vertical="center" wrapText="1"/>
    </xf>
    <xf numFmtId="0" fontId="50" fillId="0" borderId="0" xfId="705" applyFont="1" applyAlignment="1">
      <alignment horizontal="center" vertical="center"/>
    </xf>
    <xf numFmtId="0" fontId="50" fillId="0" borderId="0" xfId="465" applyFont="1" applyAlignment="1">
      <alignment horizontal="center" vertical="center"/>
    </xf>
    <xf numFmtId="0" fontId="69" fillId="0" borderId="0" xfId="705" applyFont="1" applyAlignment="1">
      <alignment horizontal="center" vertical="center"/>
    </xf>
    <xf numFmtId="0" fontId="69" fillId="0" borderId="0" xfId="465" applyFont="1" applyAlignment="1">
      <alignment horizontal="center" vertical="center"/>
    </xf>
    <xf numFmtId="0" fontId="51" fillId="0" borderId="33" xfId="705" applyFont="1" applyBorder="1" applyAlignment="1">
      <alignment horizontal="left" vertical="center" indent="1"/>
    </xf>
    <xf numFmtId="0" fontId="51" fillId="0" borderId="85" xfId="465" applyFont="1" applyBorder="1" applyAlignment="1">
      <alignment horizontal="left" vertical="center" indent="1"/>
    </xf>
    <xf numFmtId="0" fontId="51" fillId="0" borderId="38" xfId="465" applyFont="1" applyBorder="1" applyAlignment="1">
      <alignment horizontal="left" vertical="center" indent="1"/>
    </xf>
    <xf numFmtId="0" fontId="51" fillId="19" borderId="74" xfId="705" applyFont="1" applyFill="1" applyBorder="1" applyAlignment="1">
      <alignment horizontal="center" vertical="center" wrapText="1"/>
    </xf>
    <xf numFmtId="0" fontId="51" fillId="19" borderId="74" xfId="707" applyFont="1" applyFill="1" applyBorder="1" applyAlignment="1">
      <alignment horizontal="center" vertical="center"/>
    </xf>
    <xf numFmtId="0" fontId="51" fillId="19" borderId="34" xfId="705" applyFont="1" applyFill="1" applyBorder="1" applyAlignment="1">
      <alignment horizontal="center" vertical="center"/>
    </xf>
    <xf numFmtId="0" fontId="51" fillId="19" borderId="35" xfId="705" applyFont="1" applyFill="1" applyBorder="1" applyAlignment="1">
      <alignment horizontal="center" vertical="center"/>
    </xf>
    <xf numFmtId="0" fontId="51" fillId="19" borderId="59" xfId="705" applyFont="1" applyFill="1" applyBorder="1" applyAlignment="1">
      <alignment horizontal="center" vertical="center" wrapText="1"/>
    </xf>
    <xf numFmtId="0" fontId="51" fillId="19" borderId="36" xfId="465" applyFont="1" applyFill="1" applyBorder="1" applyAlignment="1">
      <alignment horizontal="center" vertical="center"/>
    </xf>
    <xf numFmtId="0" fontId="51" fillId="19" borderId="37" xfId="465" applyFont="1" applyFill="1" applyBorder="1" applyAlignment="1">
      <alignment horizontal="center" vertical="center"/>
    </xf>
    <xf numFmtId="0" fontId="51" fillId="19" borderId="37" xfId="705" applyFont="1" applyFill="1" applyBorder="1" applyAlignment="1">
      <alignment horizontal="center" vertical="center" wrapText="1"/>
    </xf>
    <xf numFmtId="0" fontId="51" fillId="19" borderId="44" xfId="707" applyFont="1" applyFill="1" applyBorder="1" applyAlignment="1">
      <alignment horizontal="center" vertical="center" wrapText="1"/>
    </xf>
    <xf numFmtId="0" fontId="61" fillId="19" borderId="71" xfId="707" applyFont="1" applyFill="1" applyBorder="1" applyAlignment="1">
      <alignment horizontal="center" vertical="center" wrapText="1"/>
    </xf>
    <xf numFmtId="0" fontId="61" fillId="19" borderId="56" xfId="707" applyFont="1" applyFill="1" applyBorder="1" applyAlignment="1">
      <alignment horizontal="center" vertical="center" wrapText="1"/>
    </xf>
    <xf numFmtId="0" fontId="61" fillId="19" borderId="89" xfId="709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51" fillId="0" borderId="33" xfId="0" applyFont="1" applyBorder="1" applyAlignment="1">
      <alignment horizontal="left" vertical="center" indent="1"/>
    </xf>
    <xf numFmtId="0" fontId="51" fillId="0" borderId="38" xfId="0" applyFont="1" applyBorder="1" applyAlignment="1">
      <alignment horizontal="left" vertical="center" indent="1"/>
    </xf>
    <xf numFmtId="0" fontId="51" fillId="19" borderId="34" xfId="0" applyFont="1" applyFill="1" applyBorder="1" applyAlignment="1">
      <alignment horizontal="center" vertical="center"/>
    </xf>
    <xf numFmtId="0" fontId="51" fillId="19" borderId="35" xfId="0" applyFont="1" applyFill="1" applyBorder="1" applyAlignment="1">
      <alignment horizontal="center" vertical="center"/>
    </xf>
    <xf numFmtId="0" fontId="51" fillId="19" borderId="36" xfId="0" applyFont="1" applyFill="1" applyBorder="1" applyAlignment="1">
      <alignment horizontal="center" vertical="center"/>
    </xf>
    <xf numFmtId="0" fontId="51" fillId="19" borderId="37" xfId="0" applyFont="1" applyFill="1" applyBorder="1" applyAlignment="1">
      <alignment horizontal="center" vertical="center"/>
    </xf>
    <xf numFmtId="0" fontId="50" fillId="0" borderId="0" xfId="749" applyFont="1" applyAlignment="1">
      <alignment horizontal="center"/>
    </xf>
    <xf numFmtId="0" fontId="51" fillId="19" borderId="60" xfId="749" applyFont="1" applyFill="1" applyBorder="1" applyAlignment="1">
      <alignment horizontal="center" vertical="center"/>
    </xf>
    <xf numFmtId="0" fontId="51" fillId="19" borderId="61" xfId="749" applyFont="1" applyFill="1" applyBorder="1" applyAlignment="1">
      <alignment horizontal="center" vertical="center"/>
    </xf>
    <xf numFmtId="0" fontId="51" fillId="19" borderId="62" xfId="749" applyFont="1" applyFill="1" applyBorder="1" applyAlignment="1">
      <alignment horizontal="center" vertical="center"/>
    </xf>
    <xf numFmtId="0" fontId="51" fillId="19" borderId="63" xfId="749" applyFont="1" applyFill="1" applyBorder="1" applyAlignment="1">
      <alignment horizontal="center" vertical="center"/>
    </xf>
    <xf numFmtId="0" fontId="61" fillId="19" borderId="45" xfId="749" applyFont="1" applyFill="1" applyBorder="1" applyAlignment="1">
      <alignment horizontal="center" vertical="center"/>
    </xf>
    <xf numFmtId="0" fontId="61" fillId="19" borderId="56" xfId="749" applyFont="1" applyFill="1" applyBorder="1" applyAlignment="1">
      <alignment horizontal="center" vertical="center"/>
    </xf>
    <xf numFmtId="0" fontId="61" fillId="19" borderId="14" xfId="749" applyFont="1" applyFill="1" applyBorder="1" applyAlignment="1">
      <alignment horizontal="center" vertical="center"/>
    </xf>
    <xf numFmtId="0" fontId="61" fillId="19" borderId="66" xfId="749" applyFont="1" applyFill="1" applyBorder="1" applyAlignment="1">
      <alignment horizontal="center" vertical="center"/>
    </xf>
    <xf numFmtId="0" fontId="61" fillId="19" borderId="15" xfId="749" applyFont="1" applyFill="1" applyBorder="1" applyAlignment="1">
      <alignment horizontal="center" vertical="center"/>
    </xf>
    <xf numFmtId="0" fontId="61" fillId="19" borderId="58" xfId="749" applyFont="1" applyFill="1" applyBorder="1" applyAlignment="1">
      <alignment horizontal="center" vertical="center"/>
    </xf>
    <xf numFmtId="0" fontId="56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59" fillId="0" borderId="59" xfId="0" applyFont="1" applyBorder="1" applyAlignment="1">
      <alignment horizontal="left" vertical="center" indent="1"/>
    </xf>
    <xf numFmtId="0" fontId="59" fillId="0" borderId="54" xfId="0" applyFont="1" applyBorder="1" applyAlignment="1">
      <alignment horizontal="left" vertical="center" indent="1"/>
    </xf>
    <xf numFmtId="0" fontId="59" fillId="19" borderId="34" xfId="0" applyFont="1" applyFill="1" applyBorder="1" applyAlignment="1">
      <alignment horizontal="center" vertical="center"/>
    </xf>
    <xf numFmtId="0" fontId="59" fillId="19" borderId="35" xfId="0" applyFont="1" applyFill="1" applyBorder="1" applyAlignment="1">
      <alignment horizontal="center" vertical="center"/>
    </xf>
    <xf numFmtId="0" fontId="59" fillId="19" borderId="36" xfId="0" applyFont="1" applyFill="1" applyBorder="1" applyAlignment="1">
      <alignment horizontal="center" vertical="center"/>
    </xf>
    <xf numFmtId="0" fontId="59" fillId="19" borderId="37" xfId="0" applyFont="1" applyFill="1" applyBorder="1" applyAlignment="1">
      <alignment horizontal="center" vertical="center"/>
    </xf>
    <xf numFmtId="0" fontId="61" fillId="19" borderId="72" xfId="0" applyFont="1" applyFill="1" applyBorder="1" applyAlignment="1">
      <alignment horizontal="center" vertical="center" wrapText="1"/>
    </xf>
    <xf numFmtId="0" fontId="61" fillId="19" borderId="55" xfId="0" applyFont="1" applyFill="1" applyBorder="1" applyAlignment="1">
      <alignment horizontal="center" vertical="center" wrapText="1"/>
    </xf>
    <xf numFmtId="0" fontId="61" fillId="19" borderId="26" xfId="0" applyFont="1" applyFill="1" applyBorder="1" applyAlignment="1">
      <alignment horizontal="center" vertical="center" wrapText="1"/>
    </xf>
    <xf numFmtId="0" fontId="56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0" fontId="59" fillId="0" borderId="59" xfId="0" applyFont="1" applyBorder="1" applyAlignment="1">
      <alignment horizontal="left" vertical="center" wrapText="1" indent="1"/>
    </xf>
    <xf numFmtId="0" fontId="59" fillId="0" borderId="64" xfId="0" applyFont="1" applyBorder="1" applyAlignment="1">
      <alignment horizontal="left" vertical="center" wrapText="1" indent="1"/>
    </xf>
    <xf numFmtId="0" fontId="59" fillId="0" borderId="54" xfId="0" applyFont="1" applyBorder="1" applyAlignment="1">
      <alignment horizontal="left" vertical="center" wrapText="1" indent="1"/>
    </xf>
    <xf numFmtId="0" fontId="59" fillId="19" borderId="74" xfId="0" applyFont="1" applyFill="1" applyBorder="1" applyAlignment="1">
      <alignment horizontal="center" vertical="center"/>
    </xf>
    <xf numFmtId="0" fontId="61" fillId="19" borderId="50" xfId="0" applyFont="1" applyFill="1" applyBorder="1" applyAlignment="1">
      <alignment horizontal="center" vertical="center" wrapText="1"/>
    </xf>
    <xf numFmtId="0" fontId="59" fillId="0" borderId="33" xfId="0" applyFont="1" applyBorder="1" applyAlignment="1">
      <alignment horizontal="left" vertical="center" wrapText="1" indent="1"/>
    </xf>
    <xf numFmtId="0" fontId="59" fillId="0" borderId="85" xfId="0" applyFont="1" applyBorder="1" applyAlignment="1">
      <alignment horizontal="left" vertical="center" wrapText="1" indent="1"/>
    </xf>
    <xf numFmtId="0" fontId="59" fillId="0" borderId="38" xfId="0" applyFont="1" applyBorder="1" applyAlignment="1">
      <alignment horizontal="left" vertical="center" wrapText="1" indent="1"/>
    </xf>
    <xf numFmtId="0" fontId="59" fillId="19" borderId="59" xfId="0" applyFont="1" applyFill="1" applyBorder="1" applyAlignment="1">
      <alignment horizontal="center" vertical="center" wrapText="1"/>
    </xf>
    <xf numFmtId="0" fontId="59" fillId="19" borderId="36" xfId="0" applyFont="1" applyFill="1" applyBorder="1" applyAlignment="1">
      <alignment horizontal="center" vertical="center" wrapText="1"/>
    </xf>
    <xf numFmtId="0" fontId="59" fillId="19" borderId="37" xfId="0" applyFont="1" applyFill="1" applyBorder="1" applyAlignment="1">
      <alignment horizontal="center" vertical="center" wrapText="1"/>
    </xf>
    <xf numFmtId="0" fontId="59" fillId="19" borderId="42" xfId="0" applyFont="1" applyFill="1" applyBorder="1" applyAlignment="1">
      <alignment horizontal="center" vertical="center" wrapText="1"/>
    </xf>
    <xf numFmtId="0" fontId="59" fillId="19" borderId="18" xfId="0" applyFont="1" applyFill="1" applyBorder="1" applyAlignment="1">
      <alignment horizontal="center" vertical="center" wrapText="1"/>
    </xf>
    <xf numFmtId="0" fontId="59" fillId="19" borderId="44" xfId="0" applyFont="1" applyFill="1" applyBorder="1" applyAlignment="1">
      <alignment horizontal="center" vertical="center" wrapText="1"/>
    </xf>
    <xf numFmtId="0" fontId="59" fillId="19" borderId="42" xfId="0" applyFont="1" applyFill="1" applyBorder="1" applyAlignment="1">
      <alignment horizontal="center" vertical="center"/>
    </xf>
    <xf numFmtId="0" fontId="59" fillId="19" borderId="18" xfId="0" applyFont="1" applyFill="1" applyBorder="1" applyAlignment="1">
      <alignment horizontal="center" vertical="center"/>
    </xf>
    <xf numFmtId="0" fontId="59" fillId="19" borderId="44" xfId="0" applyFont="1" applyFill="1" applyBorder="1" applyAlignment="1">
      <alignment horizontal="center" vertical="center"/>
    </xf>
    <xf numFmtId="0" fontId="61" fillId="19" borderId="42" xfId="0" applyFont="1" applyFill="1" applyBorder="1" applyAlignment="1">
      <alignment horizontal="center" wrapText="1"/>
    </xf>
    <xf numFmtId="0" fontId="61" fillId="19" borderId="17" xfId="0" applyFont="1" applyFill="1" applyBorder="1" applyAlignment="1">
      <alignment horizontal="center" wrapText="1"/>
    </xf>
    <xf numFmtId="0" fontId="61" fillId="19" borderId="68" xfId="0" applyFont="1" applyFill="1" applyBorder="1" applyAlignment="1">
      <alignment horizontal="center" wrapText="1"/>
    </xf>
    <xf numFmtId="0" fontId="61" fillId="19" borderId="40" xfId="0" applyFont="1" applyFill="1" applyBorder="1" applyAlignment="1">
      <alignment horizontal="center" wrapText="1"/>
    </xf>
    <xf numFmtId="0" fontId="61" fillId="19" borderId="18" xfId="0" applyFont="1" applyFill="1" applyBorder="1" applyAlignment="1">
      <alignment horizontal="center" wrapText="1"/>
    </xf>
    <xf numFmtId="0" fontId="48" fillId="19" borderId="68" xfId="0" applyFont="1" applyFill="1" applyBorder="1" applyAlignment="1">
      <alignment horizontal="center" wrapText="1"/>
    </xf>
    <xf numFmtId="0" fontId="48" fillId="19" borderId="40" xfId="0" applyFont="1" applyFill="1" applyBorder="1" applyAlignment="1">
      <alignment horizontal="center" wrapText="1"/>
    </xf>
    <xf numFmtId="0" fontId="61" fillId="19" borderId="19" xfId="0" applyFont="1" applyFill="1" applyBorder="1" applyAlignment="1">
      <alignment horizontal="center" wrapText="1"/>
    </xf>
    <xf numFmtId="0" fontId="61" fillId="19" borderId="84" xfId="0" applyFont="1" applyFill="1" applyBorder="1" applyAlignment="1">
      <alignment horizontal="center" wrapText="1"/>
    </xf>
    <xf numFmtId="0" fontId="48" fillId="19" borderId="65" xfId="0" applyFont="1" applyFill="1" applyBorder="1" applyAlignment="1">
      <alignment horizontal="center" vertical="center" wrapText="1"/>
    </xf>
    <xf numFmtId="0" fontId="48" fillId="19" borderId="55" xfId="0" applyFont="1" applyFill="1" applyBorder="1" applyAlignment="1">
      <alignment horizontal="center" vertical="center" wrapText="1"/>
    </xf>
    <xf numFmtId="0" fontId="48" fillId="19" borderId="51" xfId="0" applyFont="1" applyFill="1" applyBorder="1" applyAlignment="1">
      <alignment horizontal="center" vertical="center"/>
    </xf>
    <xf numFmtId="0" fontId="48" fillId="19" borderId="53" xfId="0" applyFont="1" applyFill="1" applyBorder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55" fillId="0" borderId="33" xfId="0" applyFont="1" applyBorder="1" applyAlignment="1">
      <alignment horizontal="left" vertical="center" indent="1"/>
    </xf>
    <xf numFmtId="0" fontId="59" fillId="0" borderId="38" xfId="0" applyFont="1" applyBorder="1" applyAlignment="1">
      <alignment horizontal="left" vertical="center" indent="1"/>
    </xf>
    <xf numFmtId="0" fontId="59" fillId="0" borderId="33" xfId="0" applyFont="1" applyBorder="1" applyAlignment="1">
      <alignment horizontal="left" vertical="center" indent="1"/>
    </xf>
    <xf numFmtId="0" fontId="51" fillId="19" borderId="34" xfId="751" applyFont="1" applyFill="1" applyBorder="1" applyAlignment="1">
      <alignment horizontal="center" vertical="center"/>
    </xf>
    <xf numFmtId="0" fontId="51" fillId="19" borderId="74" xfId="751" applyFont="1" applyFill="1" applyBorder="1" applyAlignment="1">
      <alignment horizontal="center" vertical="center"/>
    </xf>
    <xf numFmtId="0" fontId="51" fillId="19" borderId="35" xfId="751" applyFont="1" applyFill="1" applyBorder="1" applyAlignment="1">
      <alignment horizontal="center" vertical="center"/>
    </xf>
    <xf numFmtId="0" fontId="50" fillId="0" borderId="0" xfId="754" applyFont="1" applyAlignment="1">
      <alignment horizontal="center"/>
    </xf>
    <xf numFmtId="0" fontId="69" fillId="0" borderId="0" xfId="754" applyFont="1" applyAlignment="1">
      <alignment horizontal="center"/>
    </xf>
    <xf numFmtId="0" fontId="51" fillId="19" borderId="34" xfId="752" applyFont="1" applyFill="1" applyBorder="1" applyAlignment="1">
      <alignment horizontal="center" vertical="center"/>
    </xf>
    <xf numFmtId="0" fontId="51" fillId="19" borderId="74" xfId="752" applyFont="1" applyFill="1" applyBorder="1" applyAlignment="1">
      <alignment horizontal="center" vertical="center"/>
    </xf>
    <xf numFmtId="0" fontId="51" fillId="19" borderId="35" xfId="752" applyFont="1" applyFill="1" applyBorder="1" applyAlignment="1">
      <alignment horizontal="center" vertical="center"/>
    </xf>
    <xf numFmtId="0" fontId="51" fillId="19" borderId="74" xfId="753" applyFont="1" applyFill="1" applyBorder="1" applyAlignment="1">
      <alignment horizontal="center" vertical="center"/>
    </xf>
    <xf numFmtId="0" fontId="51" fillId="19" borderId="35" xfId="753" applyFont="1" applyFill="1" applyBorder="1" applyAlignment="1">
      <alignment horizontal="center" vertical="center"/>
    </xf>
    <xf numFmtId="0" fontId="61" fillId="19" borderId="45" xfId="752" applyFont="1" applyFill="1" applyBorder="1" applyAlignment="1">
      <alignment horizontal="center" vertical="center" wrapText="1"/>
    </xf>
    <xf numFmtId="0" fontId="61" fillId="19" borderId="56" xfId="752" applyFont="1" applyFill="1" applyBorder="1" applyAlignment="1">
      <alignment horizontal="center" vertical="center" wrapText="1"/>
    </xf>
    <xf numFmtId="0" fontId="61" fillId="19" borderId="14" xfId="752" applyFont="1" applyFill="1" applyBorder="1" applyAlignment="1">
      <alignment horizontal="center" vertical="center" wrapText="1"/>
    </xf>
    <xf numFmtId="0" fontId="61" fillId="19" borderId="66" xfId="752" applyFont="1" applyFill="1" applyBorder="1" applyAlignment="1">
      <alignment horizontal="center" vertical="center" wrapText="1"/>
    </xf>
    <xf numFmtId="0" fontId="61" fillId="19" borderId="65" xfId="753" applyFont="1" applyFill="1" applyBorder="1" applyAlignment="1">
      <alignment horizontal="center" vertical="center" wrapText="1"/>
    </xf>
    <xf numFmtId="0" fontId="61" fillId="19" borderId="55" xfId="753" applyFont="1" applyFill="1" applyBorder="1" applyAlignment="1">
      <alignment horizontal="center" vertical="center" wrapText="1"/>
    </xf>
    <xf numFmtId="0" fontId="61" fillId="19" borderId="19" xfId="754" applyFont="1" applyFill="1" applyBorder="1" applyAlignment="1">
      <alignment horizontal="center" vertical="center"/>
    </xf>
    <xf numFmtId="0" fontId="61" fillId="19" borderId="44" xfId="754" applyFont="1" applyFill="1" applyBorder="1" applyAlignment="1">
      <alignment horizontal="center" vertical="center"/>
    </xf>
    <xf numFmtId="0" fontId="61" fillId="19" borderId="0" xfId="752" applyFont="1" applyFill="1" applyBorder="1" applyAlignment="1">
      <alignment horizontal="center" vertical="center"/>
    </xf>
    <xf numFmtId="0" fontId="61" fillId="19" borderId="15" xfId="752" applyFont="1" applyFill="1" applyBorder="1" applyAlignment="1">
      <alignment horizontal="center" vertical="center"/>
    </xf>
    <xf numFmtId="0" fontId="50" fillId="0" borderId="0" xfId="752" applyFont="1" applyAlignment="1">
      <alignment horizontal="center" vertical="center"/>
    </xf>
    <xf numFmtId="0" fontId="70" fillId="0" borderId="0" xfId="0" applyFont="1" applyAlignment="1"/>
    <xf numFmtId="0" fontId="69" fillId="0" borderId="0" xfId="752" applyFont="1" applyAlignment="1">
      <alignment horizontal="center" vertical="center"/>
    </xf>
    <xf numFmtId="0" fontId="71" fillId="0" borderId="0" xfId="0" applyFont="1" applyAlignment="1"/>
    <xf numFmtId="0" fontId="51" fillId="0" borderId="33" xfId="753" applyFont="1" applyBorder="1" applyAlignment="1">
      <alignment horizontal="left" vertical="center" wrapText="1" indent="1"/>
    </xf>
    <xf numFmtId="0" fontId="51" fillId="0" borderId="85" xfId="753" applyFont="1" applyBorder="1" applyAlignment="1">
      <alignment horizontal="left" vertical="center" wrapText="1" indent="1"/>
    </xf>
    <xf numFmtId="0" fontId="51" fillId="0" borderId="38" xfId="753" applyFont="1" applyBorder="1" applyAlignment="1">
      <alignment horizontal="left" vertical="center" wrapText="1" indent="1"/>
    </xf>
    <xf numFmtId="0" fontId="61" fillId="19" borderId="0" xfId="752" applyFont="1" applyFill="1" applyBorder="1" applyAlignment="1">
      <alignment horizontal="center" vertical="center" wrapText="1"/>
    </xf>
    <xf numFmtId="0" fontId="61" fillId="19" borderId="15" xfId="752" applyFont="1" applyFill="1" applyBorder="1" applyAlignment="1">
      <alignment horizontal="center" vertical="center" wrapText="1"/>
    </xf>
    <xf numFmtId="0" fontId="61" fillId="19" borderId="64" xfId="752" applyFont="1" applyFill="1" applyBorder="1" applyAlignment="1">
      <alignment horizontal="center" vertical="center"/>
    </xf>
    <xf numFmtId="0" fontId="61" fillId="19" borderId="18" xfId="752" applyFont="1" applyFill="1" applyBorder="1" applyAlignment="1">
      <alignment horizontal="center" vertical="center" wrapText="1"/>
    </xf>
    <xf numFmtId="0" fontId="61" fillId="19" borderId="17" xfId="752" applyFont="1" applyFill="1" applyBorder="1" applyAlignment="1">
      <alignment horizontal="center" vertical="center" wrapText="1"/>
    </xf>
    <xf numFmtId="0" fontId="55" fillId="0" borderId="0" xfId="0" applyFont="1" applyAlignment="1">
      <alignment horizontal="left" vertical="center"/>
    </xf>
    <xf numFmtId="0" fontId="61" fillId="19" borderId="64" xfId="752" applyFont="1" applyFill="1" applyBorder="1" applyAlignment="1">
      <alignment horizontal="center" vertical="center" wrapText="1"/>
    </xf>
    <xf numFmtId="0" fontId="61" fillId="19" borderId="42" xfId="752" applyFont="1" applyFill="1" applyBorder="1" applyAlignment="1">
      <alignment horizontal="center" vertical="center" wrapText="1"/>
    </xf>
    <xf numFmtId="0" fontId="51" fillId="0" borderId="33" xfId="0" applyFont="1" applyFill="1" applyBorder="1" applyAlignment="1">
      <alignment horizontal="left" vertical="center" indent="1"/>
    </xf>
    <xf numFmtId="0" fontId="51" fillId="0" borderId="38" xfId="0" applyFont="1" applyFill="1" applyBorder="1" applyAlignment="1">
      <alignment horizontal="left" vertical="center" indent="1"/>
    </xf>
    <xf numFmtId="0" fontId="51" fillId="19" borderId="115" xfId="0" applyFont="1" applyFill="1" applyBorder="1" applyAlignment="1">
      <alignment horizontal="center" vertical="center" wrapText="1"/>
    </xf>
    <xf numFmtId="0" fontId="51" fillId="19" borderId="56" xfId="0" applyFont="1" applyFill="1" applyBorder="1" applyAlignment="1">
      <alignment horizontal="center" vertical="center" wrapText="1"/>
    </xf>
    <xf numFmtId="0" fontId="51" fillId="19" borderId="107" xfId="0" applyFont="1" applyFill="1" applyBorder="1" applyAlignment="1">
      <alignment horizontal="center" vertical="center" wrapText="1"/>
    </xf>
    <xf numFmtId="0" fontId="51" fillId="19" borderId="66" xfId="0" applyFont="1" applyFill="1" applyBorder="1" applyAlignment="1">
      <alignment horizontal="center" vertical="center" wrapText="1"/>
    </xf>
    <xf numFmtId="0" fontId="51" fillId="19" borderId="81" xfId="0" applyFont="1" applyFill="1" applyBorder="1" applyAlignment="1">
      <alignment horizontal="center" vertical="center" wrapText="1"/>
    </xf>
    <xf numFmtId="0" fontId="51" fillId="19" borderId="83" xfId="0" applyFont="1" applyFill="1" applyBorder="1" applyAlignment="1">
      <alignment horizontal="center" vertical="center" wrapText="1"/>
    </xf>
    <xf numFmtId="0" fontId="79" fillId="0" borderId="0" xfId="0" applyFont="1" applyAlignment="1">
      <alignment horizontal="center" vertical="center"/>
    </xf>
    <xf numFmtId="0" fontId="80" fillId="0" borderId="0" xfId="0" applyFont="1" applyAlignment="1">
      <alignment horizontal="center" vertical="center"/>
    </xf>
    <xf numFmtId="0" fontId="74" fillId="19" borderId="33" xfId="0" applyFont="1" applyFill="1" applyBorder="1" applyAlignment="1">
      <alignment horizontal="left" vertical="center" indent="1"/>
    </xf>
    <xf numFmtId="0" fontId="74" fillId="19" borderId="38" xfId="0" applyFont="1" applyFill="1" applyBorder="1" applyAlignment="1">
      <alignment horizontal="left" vertical="center" indent="1"/>
    </xf>
    <xf numFmtId="179" fontId="51" fillId="0" borderId="106" xfId="0" applyNumberFormat="1" applyFont="1" applyFill="1" applyBorder="1" applyAlignment="1">
      <alignment horizontal="right" vertical="center" indent="3"/>
    </xf>
    <xf numFmtId="179" fontId="51" fillId="0" borderId="58" xfId="0" applyNumberFormat="1" applyFont="1" applyFill="1" applyBorder="1" applyAlignment="1">
      <alignment horizontal="right" vertical="center" indent="3"/>
    </xf>
    <xf numFmtId="179" fontId="51" fillId="0" borderId="107" xfId="0" applyNumberFormat="1" applyFont="1" applyFill="1" applyBorder="1" applyAlignment="1">
      <alignment horizontal="right" vertical="center" indent="3"/>
    </xf>
    <xf numFmtId="179" fontId="51" fillId="0" borderId="66" xfId="0" applyNumberFormat="1" applyFont="1" applyFill="1" applyBorder="1" applyAlignment="1">
      <alignment horizontal="right" vertical="center" indent="3"/>
    </xf>
    <xf numFmtId="179" fontId="51" fillId="0" borderId="81" xfId="0" applyNumberFormat="1" applyFont="1" applyFill="1" applyBorder="1" applyAlignment="1">
      <alignment horizontal="right" vertical="center" indent="3"/>
    </xf>
    <xf numFmtId="179" fontId="51" fillId="0" borderId="83" xfId="0" applyNumberFormat="1" applyFont="1" applyFill="1" applyBorder="1" applyAlignment="1">
      <alignment horizontal="right" vertical="center" indent="3"/>
    </xf>
    <xf numFmtId="0" fontId="79" fillId="0" borderId="0" xfId="0" applyFont="1" applyAlignment="1">
      <alignment horizontal="center" vertical="top" wrapText="1"/>
    </xf>
    <xf numFmtId="0" fontId="69" fillId="0" borderId="0" xfId="0" applyFont="1" applyAlignment="1">
      <alignment horizontal="center"/>
    </xf>
    <xf numFmtId="0" fontId="74" fillId="0" borderId="33" xfId="0" applyFont="1" applyBorder="1" applyAlignment="1">
      <alignment horizontal="left" vertical="center" wrapText="1" indent="1"/>
    </xf>
    <xf numFmtId="0" fontId="74" fillId="0" borderId="85" xfId="0" applyFont="1" applyBorder="1" applyAlignment="1">
      <alignment horizontal="left" vertical="center" wrapText="1" indent="1"/>
    </xf>
    <xf numFmtId="0" fontId="74" fillId="0" borderId="38" xfId="0" applyFont="1" applyBorder="1" applyAlignment="1">
      <alignment horizontal="left" vertical="center" wrapText="1" indent="1"/>
    </xf>
    <xf numFmtId="0" fontId="74" fillId="19" borderId="36" xfId="0" applyFont="1" applyFill="1" applyBorder="1" applyAlignment="1">
      <alignment horizontal="center" vertical="center" wrapText="1"/>
    </xf>
    <xf numFmtId="0" fontId="74" fillId="19" borderId="0" xfId="0" applyFont="1" applyFill="1" applyBorder="1" applyAlignment="1">
      <alignment horizontal="center" vertical="center" wrapText="1"/>
    </xf>
    <xf numFmtId="0" fontId="74" fillId="19" borderId="96" xfId="0" applyFont="1" applyFill="1" applyBorder="1" applyAlignment="1">
      <alignment horizontal="center" vertical="center" wrapText="1"/>
    </xf>
    <xf numFmtId="0" fontId="74" fillId="19" borderId="61" xfId="0" applyFont="1" applyFill="1" applyBorder="1" applyAlignment="1">
      <alignment horizontal="center" vertical="center" wrapText="1"/>
    </xf>
    <xf numFmtId="0" fontId="74" fillId="19" borderId="116" xfId="0" applyFont="1" applyFill="1" applyBorder="1" applyAlignment="1">
      <alignment horizontal="center" vertical="center" wrapText="1"/>
    </xf>
    <xf numFmtId="0" fontId="74" fillId="19" borderId="111" xfId="0" applyFont="1" applyFill="1" applyBorder="1" applyAlignment="1">
      <alignment horizontal="center" vertical="center" wrapText="1"/>
    </xf>
    <xf numFmtId="0" fontId="74" fillId="19" borderId="35" xfId="0" applyFont="1" applyFill="1" applyBorder="1" applyAlignment="1">
      <alignment horizontal="center" vertical="center" wrapText="1"/>
    </xf>
    <xf numFmtId="0" fontId="74" fillId="19" borderId="117" xfId="0" applyFont="1" applyFill="1" applyBorder="1" applyAlignment="1">
      <alignment horizontal="center" vertical="center" wrapText="1"/>
    </xf>
    <xf numFmtId="0" fontId="74" fillId="19" borderId="112" xfId="0" applyFont="1" applyFill="1" applyBorder="1" applyAlignment="1">
      <alignment horizontal="center" vertical="center" wrapText="1"/>
    </xf>
    <xf numFmtId="0" fontId="51" fillId="0" borderId="17" xfId="0" applyFont="1" applyBorder="1" applyAlignment="1">
      <alignment horizontal="center" vertical="center"/>
    </xf>
    <xf numFmtId="0" fontId="51" fillId="0" borderId="16" xfId="0" applyFont="1" applyBorder="1" applyAlignment="1">
      <alignment horizontal="center" vertical="center"/>
    </xf>
    <xf numFmtId="0" fontId="51" fillId="0" borderId="19" xfId="0" applyFont="1" applyBorder="1" applyAlignment="1">
      <alignment horizontal="center" vertical="center"/>
    </xf>
    <xf numFmtId="0" fontId="51" fillId="0" borderId="43" xfId="0" applyFont="1" applyBorder="1" applyAlignment="1">
      <alignment horizontal="center" vertical="center"/>
    </xf>
    <xf numFmtId="0" fontId="51" fillId="0" borderId="68" xfId="0" applyFont="1" applyBorder="1" applyAlignment="1">
      <alignment horizontal="center" vertical="center"/>
    </xf>
    <xf numFmtId="0" fontId="51" fillId="0" borderId="63" xfId="0" applyFont="1" applyBorder="1" applyAlignment="1">
      <alignment horizontal="center" vertical="center"/>
    </xf>
    <xf numFmtId="0" fontId="51" fillId="0" borderId="61" xfId="0" applyFont="1" applyBorder="1" applyAlignment="1">
      <alignment horizontal="center" vertical="center"/>
    </xf>
    <xf numFmtId="0" fontId="51" fillId="0" borderId="98" xfId="0" applyFont="1" applyBorder="1" applyAlignment="1">
      <alignment horizontal="center" vertical="center"/>
    </xf>
    <xf numFmtId="0" fontId="51" fillId="0" borderId="60" xfId="0" applyFont="1" applyBorder="1" applyAlignment="1">
      <alignment horizontal="center" vertical="center"/>
    </xf>
    <xf numFmtId="0" fontId="51" fillId="0" borderId="62" xfId="0" applyFont="1" applyBorder="1" applyAlignment="1">
      <alignment horizontal="center" vertical="center"/>
    </xf>
    <xf numFmtId="0" fontId="69" fillId="0" borderId="0" xfId="0" applyFont="1" applyAlignment="1">
      <alignment horizontal="center" vertical="center"/>
    </xf>
    <xf numFmtId="0" fontId="73" fillId="0" borderId="0" xfId="0" applyFont="1" applyAlignment="1">
      <alignment horizontal="center" vertical="center"/>
    </xf>
    <xf numFmtId="0" fontId="74" fillId="19" borderId="74" xfId="0" applyFont="1" applyFill="1" applyBorder="1" applyAlignment="1">
      <alignment horizontal="center"/>
    </xf>
    <xf numFmtId="0" fontId="74" fillId="19" borderId="34" xfId="0" applyFont="1" applyFill="1" applyBorder="1" applyAlignment="1">
      <alignment horizontal="center"/>
    </xf>
    <xf numFmtId="0" fontId="74" fillId="19" borderId="35" xfId="0" applyFont="1" applyFill="1" applyBorder="1" applyAlignment="1">
      <alignment horizontal="center"/>
    </xf>
  </cellXfs>
  <cellStyles count="1085">
    <cellStyle name="¬µrka" xfId="1"/>
    <cellStyle name="¬µrka 2" xfId="2"/>
    <cellStyle name="¬µrka 3" xfId="3"/>
    <cellStyle name="¬µrka 4" xfId="4"/>
    <cellStyle name="¬µrka 5" xfId="5"/>
    <cellStyle name="¬µrka_0902 tabulky do vlády" xfId="6"/>
    <cellStyle name="20 % – Zvýraznění1 2" xfId="7"/>
    <cellStyle name="20 % – Zvýraznění1 3" xfId="8"/>
    <cellStyle name="20 % – Zvýraznění1 4" xfId="9"/>
    <cellStyle name="20 % – Zvýraznění1 5" xfId="10"/>
    <cellStyle name="20 % – Zvýraznění1 6" xfId="11"/>
    <cellStyle name="20 % – Zvýraznění1 7" xfId="12"/>
    <cellStyle name="20 % – Zvýraznění1 8" xfId="13"/>
    <cellStyle name="20 % – Zvýraznění1 9" xfId="14"/>
    <cellStyle name="20 % – Zvýraznění2 2" xfId="15"/>
    <cellStyle name="20 % – Zvýraznění2 3" xfId="16"/>
    <cellStyle name="20 % – Zvýraznění2 4" xfId="17"/>
    <cellStyle name="20 % – Zvýraznění2 5" xfId="18"/>
    <cellStyle name="20 % – Zvýraznění2 6" xfId="19"/>
    <cellStyle name="20 % – Zvýraznění2 7" xfId="20"/>
    <cellStyle name="20 % – Zvýraznění2 8" xfId="21"/>
    <cellStyle name="20 % – Zvýraznění2 9" xfId="22"/>
    <cellStyle name="20 % – Zvýraznění3 2" xfId="23"/>
    <cellStyle name="20 % – Zvýraznění3 3" xfId="24"/>
    <cellStyle name="20 % – Zvýraznění3 4" xfId="25"/>
    <cellStyle name="20 % – Zvýraznění3 5" xfId="26"/>
    <cellStyle name="20 % – Zvýraznění3 6" xfId="27"/>
    <cellStyle name="20 % – Zvýraznění3 7" xfId="28"/>
    <cellStyle name="20 % – Zvýraznění3 8" xfId="29"/>
    <cellStyle name="20 % – Zvýraznění3 9" xfId="30"/>
    <cellStyle name="20 % – Zvýraznění4 2" xfId="31"/>
    <cellStyle name="20 % – Zvýraznění4 3" xfId="32"/>
    <cellStyle name="20 % – Zvýraznění4 4" xfId="33"/>
    <cellStyle name="20 % – Zvýraznění4 5" xfId="34"/>
    <cellStyle name="20 % – Zvýraznění4 6" xfId="35"/>
    <cellStyle name="20 % – Zvýraznění4 7" xfId="36"/>
    <cellStyle name="20 % – Zvýraznění4 8" xfId="37"/>
    <cellStyle name="20 % – Zvýraznění4 9" xfId="38"/>
    <cellStyle name="20 % – Zvýraznění5 2" xfId="39"/>
    <cellStyle name="20 % – Zvýraznění5 3" xfId="40"/>
    <cellStyle name="20 % – Zvýraznění5 4" xfId="41"/>
    <cellStyle name="20 % – Zvýraznění5 5" xfId="42"/>
    <cellStyle name="20 % – Zvýraznění5 6" xfId="43"/>
    <cellStyle name="20 % – Zvýraznění5 7" xfId="44"/>
    <cellStyle name="20 % – Zvýraznění5 8" xfId="45"/>
    <cellStyle name="20 % – Zvýraznění5 9" xfId="46"/>
    <cellStyle name="20 % – Zvýraznění6 2" xfId="47"/>
    <cellStyle name="20 % – Zvýraznění6 3" xfId="48"/>
    <cellStyle name="20 % – Zvýraznění6 4" xfId="49"/>
    <cellStyle name="20 % – Zvýraznění6 5" xfId="50"/>
    <cellStyle name="20 % – Zvýraznění6 6" xfId="51"/>
    <cellStyle name="20 % – Zvýraznění6 7" xfId="52"/>
    <cellStyle name="20 % – Zvýraznění6 8" xfId="53"/>
    <cellStyle name="20 % – Zvýraznění6 9" xfId="54"/>
    <cellStyle name="40 % – Zvýraznění1 2" xfId="55"/>
    <cellStyle name="40 % – Zvýraznění1 3" xfId="56"/>
    <cellStyle name="40 % – Zvýraznění1 4" xfId="57"/>
    <cellStyle name="40 % – Zvýraznění1 5" xfId="58"/>
    <cellStyle name="40 % – Zvýraznění1 6" xfId="59"/>
    <cellStyle name="40 % – Zvýraznění1 7" xfId="60"/>
    <cellStyle name="40 % – Zvýraznění1 8" xfId="61"/>
    <cellStyle name="40 % – Zvýraznění1 9" xfId="62"/>
    <cellStyle name="40 % – Zvýraznění2 2" xfId="63"/>
    <cellStyle name="40 % – Zvýraznění2 3" xfId="64"/>
    <cellStyle name="40 % – Zvýraznění2 4" xfId="65"/>
    <cellStyle name="40 % – Zvýraznění2 5" xfId="66"/>
    <cellStyle name="40 % – Zvýraznění2 6" xfId="67"/>
    <cellStyle name="40 % – Zvýraznění2 7" xfId="68"/>
    <cellStyle name="40 % – Zvýraznění2 8" xfId="69"/>
    <cellStyle name="40 % – Zvýraznění2 9" xfId="70"/>
    <cellStyle name="40 % – Zvýraznění3 2" xfId="71"/>
    <cellStyle name="40 % – Zvýraznění3 3" xfId="72"/>
    <cellStyle name="40 % – Zvýraznění3 4" xfId="73"/>
    <cellStyle name="40 % – Zvýraznění3 5" xfId="74"/>
    <cellStyle name="40 % – Zvýraznění3 6" xfId="75"/>
    <cellStyle name="40 % – Zvýraznění3 7" xfId="76"/>
    <cellStyle name="40 % – Zvýraznění3 8" xfId="77"/>
    <cellStyle name="40 % – Zvýraznění3 9" xfId="78"/>
    <cellStyle name="40 % – Zvýraznění4 2" xfId="79"/>
    <cellStyle name="40 % – Zvýraznění4 3" xfId="80"/>
    <cellStyle name="40 % – Zvýraznění4 4" xfId="81"/>
    <cellStyle name="40 % – Zvýraznění4 5" xfId="82"/>
    <cellStyle name="40 % – Zvýraznění4 6" xfId="83"/>
    <cellStyle name="40 % – Zvýraznění4 7" xfId="84"/>
    <cellStyle name="40 % – Zvýraznění4 8" xfId="85"/>
    <cellStyle name="40 % – Zvýraznění4 9" xfId="86"/>
    <cellStyle name="40 % – Zvýraznění5 2" xfId="87"/>
    <cellStyle name="40 % – Zvýraznění5 3" xfId="88"/>
    <cellStyle name="40 % – Zvýraznění5 4" xfId="89"/>
    <cellStyle name="40 % – Zvýraznění5 5" xfId="90"/>
    <cellStyle name="40 % – Zvýraznění5 6" xfId="91"/>
    <cellStyle name="40 % – Zvýraznění5 7" xfId="92"/>
    <cellStyle name="40 % – Zvýraznění5 8" xfId="93"/>
    <cellStyle name="40 % – Zvýraznění5 9" xfId="94"/>
    <cellStyle name="40 % – Zvýraznění6 2" xfId="95"/>
    <cellStyle name="40 % – Zvýraznění6 3" xfId="96"/>
    <cellStyle name="40 % – Zvýraznění6 4" xfId="97"/>
    <cellStyle name="40 % – Zvýraznění6 5" xfId="98"/>
    <cellStyle name="40 % – Zvýraznění6 6" xfId="99"/>
    <cellStyle name="40 % – Zvýraznění6 7" xfId="100"/>
    <cellStyle name="40 % – Zvýraznění6 8" xfId="101"/>
    <cellStyle name="40 % – Zvýraznění6 9" xfId="102"/>
    <cellStyle name="60 % – Zvýraznění1 2" xfId="103"/>
    <cellStyle name="60 % – Zvýraznění1 3" xfId="104"/>
    <cellStyle name="60 % – Zvýraznění1 4" xfId="105"/>
    <cellStyle name="60 % – Zvýraznění1 5" xfId="106"/>
    <cellStyle name="60 % – Zvýraznění1 6" xfId="107"/>
    <cellStyle name="60 % – Zvýraznění1 7" xfId="108"/>
    <cellStyle name="60 % – Zvýraznění1 8" xfId="109"/>
    <cellStyle name="60 % – Zvýraznění1 9" xfId="110"/>
    <cellStyle name="60 % – Zvýraznění2 2" xfId="111"/>
    <cellStyle name="60 % – Zvýraznění2 3" xfId="112"/>
    <cellStyle name="60 % – Zvýraznění2 4" xfId="113"/>
    <cellStyle name="60 % – Zvýraznění2 5" xfId="114"/>
    <cellStyle name="60 % – Zvýraznění2 6" xfId="115"/>
    <cellStyle name="60 % – Zvýraznění2 7" xfId="116"/>
    <cellStyle name="60 % – Zvýraznění2 8" xfId="117"/>
    <cellStyle name="60 % – Zvýraznění2 9" xfId="118"/>
    <cellStyle name="60 % – Zvýraznění3 2" xfId="119"/>
    <cellStyle name="60 % – Zvýraznění3 3" xfId="120"/>
    <cellStyle name="60 % – Zvýraznění3 4" xfId="121"/>
    <cellStyle name="60 % – Zvýraznění3 5" xfId="122"/>
    <cellStyle name="60 % – Zvýraznění3 6" xfId="123"/>
    <cellStyle name="60 % – Zvýraznění3 7" xfId="124"/>
    <cellStyle name="60 % – Zvýraznění3 8" xfId="125"/>
    <cellStyle name="60 % – Zvýraznění3 9" xfId="126"/>
    <cellStyle name="60 % – Zvýraznění4 2" xfId="127"/>
    <cellStyle name="60 % – Zvýraznění4 3" xfId="128"/>
    <cellStyle name="60 % – Zvýraznění4 4" xfId="129"/>
    <cellStyle name="60 % – Zvýraznění4 5" xfId="130"/>
    <cellStyle name="60 % – Zvýraznění4 6" xfId="131"/>
    <cellStyle name="60 % – Zvýraznění4 7" xfId="132"/>
    <cellStyle name="60 % – Zvýraznění4 8" xfId="133"/>
    <cellStyle name="60 % – Zvýraznění4 9" xfId="134"/>
    <cellStyle name="60 % – Zvýraznění5 2" xfId="135"/>
    <cellStyle name="60 % – Zvýraznění5 3" xfId="136"/>
    <cellStyle name="60 % – Zvýraznění5 4" xfId="137"/>
    <cellStyle name="60 % – Zvýraznění5 5" xfId="138"/>
    <cellStyle name="60 % – Zvýraznění5 6" xfId="139"/>
    <cellStyle name="60 % – Zvýraznění5 7" xfId="140"/>
    <cellStyle name="60 % – Zvýraznění5 8" xfId="141"/>
    <cellStyle name="60 % – Zvýraznění5 9" xfId="142"/>
    <cellStyle name="60 % – Zvýraznění6 2" xfId="143"/>
    <cellStyle name="60 % – Zvýraznění6 3" xfId="144"/>
    <cellStyle name="60 % – Zvýraznění6 4" xfId="145"/>
    <cellStyle name="60 % – Zvýraznění6 5" xfId="146"/>
    <cellStyle name="60 % – Zvýraznění6 6" xfId="147"/>
    <cellStyle name="60 % – Zvýraznění6 7" xfId="148"/>
    <cellStyle name="60 % – Zvýraznění6 8" xfId="149"/>
    <cellStyle name="60 % – Zvýraznění6 9" xfId="150"/>
    <cellStyle name="celá čísla" xfId="151"/>
    <cellStyle name="Celkem 2" xfId="152"/>
    <cellStyle name="Celkem 2 2" xfId="682"/>
    <cellStyle name="Celkem 2 2 2" xfId="759"/>
    <cellStyle name="Celkem 2 2 3" xfId="760"/>
    <cellStyle name="Celkem 2 2 4" xfId="761"/>
    <cellStyle name="Celkem 2 2 5" xfId="762"/>
    <cellStyle name="Celkem 2 3" xfId="763"/>
    <cellStyle name="Celkem 2 4" xfId="764"/>
    <cellStyle name="Celkem 2 5" xfId="765"/>
    <cellStyle name="Celkem 2 6" xfId="766"/>
    <cellStyle name="Celkem 3" xfId="153"/>
    <cellStyle name="Celkem 3 2" xfId="683"/>
    <cellStyle name="Celkem 3 2 2" xfId="767"/>
    <cellStyle name="Celkem 3 2 3" xfId="768"/>
    <cellStyle name="Celkem 3 2 4" xfId="769"/>
    <cellStyle name="Celkem 3 2 5" xfId="770"/>
    <cellStyle name="Celkem 3 3" xfId="771"/>
    <cellStyle name="Celkem 3 4" xfId="772"/>
    <cellStyle name="Celkem 3 5" xfId="773"/>
    <cellStyle name="Celkem 3 6" xfId="774"/>
    <cellStyle name="Celkem 4" xfId="154"/>
    <cellStyle name="Celkem 4 2" xfId="684"/>
    <cellStyle name="Celkem 4 2 2" xfId="775"/>
    <cellStyle name="Celkem 4 2 3" xfId="776"/>
    <cellStyle name="Celkem 4 2 4" xfId="777"/>
    <cellStyle name="Celkem 4 2 5" xfId="778"/>
    <cellStyle name="Celkem 4 3" xfId="779"/>
    <cellStyle name="Celkem 4 4" xfId="780"/>
    <cellStyle name="Celkem 4 5" xfId="781"/>
    <cellStyle name="Celkem 4 6" xfId="782"/>
    <cellStyle name="Celkem 5" xfId="155"/>
    <cellStyle name="Celkem 5 2" xfId="685"/>
    <cellStyle name="Celkem 5 2 2" xfId="783"/>
    <cellStyle name="Celkem 5 2 3" xfId="784"/>
    <cellStyle name="Celkem 5 2 4" xfId="785"/>
    <cellStyle name="Celkem 5 2 5" xfId="786"/>
    <cellStyle name="Celkem 5 3" xfId="787"/>
    <cellStyle name="Celkem 5 4" xfId="788"/>
    <cellStyle name="Celkem 5 5" xfId="789"/>
    <cellStyle name="Celkem 5 6" xfId="790"/>
    <cellStyle name="Celkem 6" xfId="156"/>
    <cellStyle name="Celkem 6 2" xfId="686"/>
    <cellStyle name="Celkem 6 2 2" xfId="791"/>
    <cellStyle name="Celkem 6 2 3" xfId="792"/>
    <cellStyle name="Celkem 6 2 4" xfId="793"/>
    <cellStyle name="Celkem 6 2 5" xfId="794"/>
    <cellStyle name="Celkem 6 3" xfId="795"/>
    <cellStyle name="Celkem 6 4" xfId="796"/>
    <cellStyle name="Celkem 6 5" xfId="797"/>
    <cellStyle name="Celkem 6 6" xfId="798"/>
    <cellStyle name="Celkem 7" xfId="157"/>
    <cellStyle name="Celkem 7 2" xfId="687"/>
    <cellStyle name="Celkem 7 2 2" xfId="799"/>
    <cellStyle name="Celkem 7 2 3" xfId="800"/>
    <cellStyle name="Celkem 7 2 4" xfId="801"/>
    <cellStyle name="Celkem 7 2 5" xfId="802"/>
    <cellStyle name="Celkem 7 3" xfId="803"/>
    <cellStyle name="Celkem 7 4" xfId="804"/>
    <cellStyle name="Celkem 7 5" xfId="805"/>
    <cellStyle name="Celkem 7 6" xfId="806"/>
    <cellStyle name="Celkem 8" xfId="158"/>
    <cellStyle name="Celkem 8 2" xfId="688"/>
    <cellStyle name="Celkem 8 2 2" xfId="807"/>
    <cellStyle name="Celkem 8 2 3" xfId="808"/>
    <cellStyle name="Celkem 8 2 4" xfId="809"/>
    <cellStyle name="Celkem 8 2 5" xfId="810"/>
    <cellStyle name="Celkem 8 3" xfId="811"/>
    <cellStyle name="Celkem 8 4" xfId="812"/>
    <cellStyle name="Celkem 8 5" xfId="813"/>
    <cellStyle name="Celkem 8 6" xfId="814"/>
    <cellStyle name="Celkem 9" xfId="159"/>
    <cellStyle name="Celkem 9 2" xfId="689"/>
    <cellStyle name="Celkem 9 2 2" xfId="815"/>
    <cellStyle name="Celkem 9 2 3" xfId="816"/>
    <cellStyle name="Celkem 9 2 4" xfId="817"/>
    <cellStyle name="Celkem 9 2 5" xfId="818"/>
    <cellStyle name="Celkem 9 3" xfId="819"/>
    <cellStyle name="Celkem 9 4" xfId="820"/>
    <cellStyle name="Celkem 9 5" xfId="821"/>
    <cellStyle name="Celkem 9 6" xfId="822"/>
    <cellStyle name="Comma" xfId="160"/>
    <cellStyle name="Comma 2" xfId="161"/>
    <cellStyle name="Comma 3" xfId="162"/>
    <cellStyle name="Comma 4" xfId="163"/>
    <cellStyle name="Comma 5" xfId="164"/>
    <cellStyle name="Comma_0902 tabulky do vlády" xfId="165"/>
    <cellStyle name="Comma0" xfId="166"/>
    <cellStyle name="Comma0 2" xfId="167"/>
    <cellStyle name="Comma0 3" xfId="168"/>
    <cellStyle name="Comma0 4" xfId="169"/>
    <cellStyle name="Comma0 5" xfId="170"/>
    <cellStyle name="Comma0 6" xfId="171"/>
    <cellStyle name="Comma0_0902 tabulky do vlády" xfId="172"/>
    <cellStyle name="Currency" xfId="173"/>
    <cellStyle name="Currency 2" xfId="174"/>
    <cellStyle name="Currency 3" xfId="175"/>
    <cellStyle name="Currency 4" xfId="176"/>
    <cellStyle name="Currency 5" xfId="177"/>
    <cellStyle name="Currency_0902 tabulky do vlády" xfId="178"/>
    <cellStyle name="Currency0" xfId="179"/>
    <cellStyle name="Currency0 2" xfId="180"/>
    <cellStyle name="Currency0 3" xfId="181"/>
    <cellStyle name="Currency0 4" xfId="182"/>
    <cellStyle name="Currency0 5" xfId="183"/>
    <cellStyle name="Currency0 6" xfId="184"/>
    <cellStyle name="Currency0_0902 tabulky do vlády" xfId="185"/>
    <cellStyle name="Čárka 10" xfId="186"/>
    <cellStyle name="Čárka 2" xfId="187"/>
    <cellStyle name="Čárka 2 2" xfId="188"/>
    <cellStyle name="Čárka 2 3" xfId="189"/>
    <cellStyle name="Čárka 3" xfId="190"/>
    <cellStyle name="Čárka 3 2" xfId="191"/>
    <cellStyle name="Čárka 3 3" xfId="192"/>
    <cellStyle name="Čárka 4" xfId="193"/>
    <cellStyle name="Čárka 4 2" xfId="194"/>
    <cellStyle name="Čárka 4 3" xfId="195"/>
    <cellStyle name="Čárka 4 3 2" xfId="196"/>
    <cellStyle name="Čárka 5" xfId="197"/>
    <cellStyle name="Čárka 6" xfId="198"/>
    <cellStyle name="Čárka 7" xfId="199"/>
    <cellStyle name="Čárka 8" xfId="200"/>
    <cellStyle name="Čárka 9" xfId="201"/>
    <cellStyle name="čárky 10" xfId="202"/>
    <cellStyle name="čárky 10 2" xfId="203"/>
    <cellStyle name="čárky 11" xfId="204"/>
    <cellStyle name="čárky 2" xfId="205"/>
    <cellStyle name="čárky 2 2" xfId="206"/>
    <cellStyle name="čárky 2 3" xfId="207"/>
    <cellStyle name="čárky 2 4" xfId="208"/>
    <cellStyle name="čárky 2 5" xfId="209"/>
    <cellStyle name="čárky 2 6" xfId="210"/>
    <cellStyle name="čárky 2 7" xfId="211"/>
    <cellStyle name="čárky 2 8" xfId="212"/>
    <cellStyle name="čárky 3" xfId="213"/>
    <cellStyle name="čárky 4" xfId="214"/>
    <cellStyle name="čárky 5" xfId="215"/>
    <cellStyle name="čárky 6" xfId="216"/>
    <cellStyle name="čárky 6 2" xfId="217"/>
    <cellStyle name="čárky 7" xfId="218"/>
    <cellStyle name="čárky 8" xfId="219"/>
    <cellStyle name="čárky 9" xfId="220"/>
    <cellStyle name="čárky 9 2" xfId="221"/>
    <cellStyle name="čárky 9 3" xfId="222"/>
    <cellStyle name="Date" xfId="223"/>
    <cellStyle name="Date 2" xfId="224"/>
    <cellStyle name="Date 3" xfId="225"/>
    <cellStyle name="Date 4" xfId="226"/>
    <cellStyle name="Date 5" xfId="227"/>
    <cellStyle name="Date 6" xfId="228"/>
    <cellStyle name="Date_0902 tabulky do vlády" xfId="229"/>
    <cellStyle name="Datum" xfId="230"/>
    <cellStyle name="Datum 2" xfId="231"/>
    <cellStyle name="Datum 3" xfId="232"/>
    <cellStyle name="Datum 4" xfId="233"/>
    <cellStyle name="Datum 5" xfId="234"/>
    <cellStyle name="Datum_0902 tabulky do vlády" xfId="235"/>
    <cellStyle name="des. číslo (1)" xfId="236"/>
    <cellStyle name="des. číslo (2)" xfId="237"/>
    <cellStyle name="financni0" xfId="238"/>
    <cellStyle name="financni1" xfId="239"/>
    <cellStyle name="Finanční" xfId="240"/>
    <cellStyle name="Finanční0" xfId="241"/>
    <cellStyle name="Finanční0 2" xfId="242"/>
    <cellStyle name="Finanční0 3" xfId="243"/>
    <cellStyle name="Finanční0 4" xfId="244"/>
    <cellStyle name="Finanční0 5" xfId="245"/>
    <cellStyle name="Finanční0 6" xfId="246"/>
    <cellStyle name="Finanční1" xfId="247"/>
    <cellStyle name="Fixed" xfId="248"/>
    <cellStyle name="Fixed 2" xfId="249"/>
    <cellStyle name="Fixed 3" xfId="250"/>
    <cellStyle name="Fixed 4" xfId="251"/>
    <cellStyle name="Fixed 5" xfId="252"/>
    <cellStyle name="Fixed_0902 tabulky do vlády" xfId="253"/>
    <cellStyle name="Heading 1" xfId="254"/>
    <cellStyle name="Heading 1 2" xfId="255"/>
    <cellStyle name="Heading 1 3" xfId="256"/>
    <cellStyle name="Heading 1 4" xfId="257"/>
    <cellStyle name="Heading 1 5" xfId="258"/>
    <cellStyle name="Heading 1 6" xfId="259"/>
    <cellStyle name="Heading 1_0902 tabulky do vlády" xfId="260"/>
    <cellStyle name="Heading 2" xfId="261"/>
    <cellStyle name="Heading 2 2" xfId="262"/>
    <cellStyle name="Heading 2 3" xfId="263"/>
    <cellStyle name="Heading 2 4" xfId="264"/>
    <cellStyle name="Heading 2 5" xfId="265"/>
    <cellStyle name="Heading 2 6" xfId="266"/>
    <cellStyle name="Heading 2_0902 tabulky do vlády" xfId="267"/>
    <cellStyle name="Heading1" xfId="268"/>
    <cellStyle name="Heading1 2" xfId="269"/>
    <cellStyle name="Heading1 3" xfId="270"/>
    <cellStyle name="Heading1 4" xfId="271"/>
    <cellStyle name="Heading1 5" xfId="272"/>
    <cellStyle name="Heading1_0902 tabulky do vlády" xfId="273"/>
    <cellStyle name="Heading2" xfId="274"/>
    <cellStyle name="Heading2 2" xfId="275"/>
    <cellStyle name="Heading2 3" xfId="276"/>
    <cellStyle name="Heading2 4" xfId="277"/>
    <cellStyle name="Heading2 5" xfId="278"/>
    <cellStyle name="Heading2_0902 tabulky do vlády" xfId="279"/>
    <cellStyle name="Chybně 2" xfId="280"/>
    <cellStyle name="Chybně 3" xfId="281"/>
    <cellStyle name="Chybně 4" xfId="282"/>
    <cellStyle name="Chybně 5" xfId="283"/>
    <cellStyle name="Chybně 6" xfId="284"/>
    <cellStyle name="Chybně 7" xfId="285"/>
    <cellStyle name="Chybně 8" xfId="286"/>
    <cellStyle name="Chybně 9" xfId="287"/>
    <cellStyle name="Kč" xfId="288"/>
    <cellStyle name="Kontrolní buňka 2" xfId="289"/>
    <cellStyle name="Kontrolní buňka 2 2" xfId="290"/>
    <cellStyle name="Kontrolní buňka 3" xfId="291"/>
    <cellStyle name="Kontrolní buňka 3 2" xfId="292"/>
    <cellStyle name="Kontrolní buňka 4" xfId="293"/>
    <cellStyle name="Kontrolní buňka 4 2" xfId="294"/>
    <cellStyle name="Kontrolní buňka 5" xfId="295"/>
    <cellStyle name="Kontrolní buňka 5 2" xfId="296"/>
    <cellStyle name="Kontrolní buňka 6" xfId="297"/>
    <cellStyle name="Kontrolní buňka 6 2" xfId="298"/>
    <cellStyle name="Kontrolní buňka 7" xfId="299"/>
    <cellStyle name="Kontrolní buňka 7 2" xfId="300"/>
    <cellStyle name="Kontrolní buňka 8" xfId="301"/>
    <cellStyle name="Kontrolní buňka 8 2" xfId="302"/>
    <cellStyle name="Kontrolní buňka 9" xfId="303"/>
    <cellStyle name="Kontrolní buňka 9 2" xfId="304"/>
    <cellStyle name="LO" xfId="305"/>
    <cellStyle name="M·na" xfId="306"/>
    <cellStyle name="M·na 2" xfId="307"/>
    <cellStyle name="M·na 3" xfId="308"/>
    <cellStyle name="M·na 4" xfId="309"/>
    <cellStyle name="M·na 5" xfId="310"/>
    <cellStyle name="M·na_0902 tabulky do vlády" xfId="311"/>
    <cellStyle name="Měna 2" xfId="312"/>
    <cellStyle name="Měna0" xfId="313"/>
    <cellStyle name="Měna0 2" xfId="314"/>
    <cellStyle name="Měna0 3" xfId="315"/>
    <cellStyle name="Měna0 4" xfId="316"/>
    <cellStyle name="Měna0 5" xfId="317"/>
    <cellStyle name="Měna0_21" xfId="318"/>
    <cellStyle name="Nadpis 1 2" xfId="319"/>
    <cellStyle name="Nadpis 1 3" xfId="320"/>
    <cellStyle name="Nadpis 1 4" xfId="321"/>
    <cellStyle name="Nadpis 1 5" xfId="322"/>
    <cellStyle name="Nadpis 1 6" xfId="323"/>
    <cellStyle name="Nadpis 1 7" xfId="324"/>
    <cellStyle name="Nadpis 1 8" xfId="325"/>
    <cellStyle name="Nadpis 1 9" xfId="326"/>
    <cellStyle name="Nadpis 2 2" xfId="327"/>
    <cellStyle name="Nadpis 2 3" xfId="328"/>
    <cellStyle name="Nadpis 2 4" xfId="329"/>
    <cellStyle name="Nadpis 2 5" xfId="330"/>
    <cellStyle name="Nadpis 2 6" xfId="331"/>
    <cellStyle name="Nadpis 2 7" xfId="332"/>
    <cellStyle name="Nadpis 2 8" xfId="333"/>
    <cellStyle name="Nadpis 2 9" xfId="334"/>
    <cellStyle name="Nadpis 3 2" xfId="335"/>
    <cellStyle name="Nadpis 3 3" xfId="336"/>
    <cellStyle name="Nadpis 3 4" xfId="337"/>
    <cellStyle name="Nadpis 3 5" xfId="338"/>
    <cellStyle name="Nadpis 3 6" xfId="339"/>
    <cellStyle name="Nadpis 3 7" xfId="340"/>
    <cellStyle name="Nadpis 3 8" xfId="341"/>
    <cellStyle name="Nadpis 3 9" xfId="342"/>
    <cellStyle name="Nadpis 4 2" xfId="343"/>
    <cellStyle name="Nadpis 4 3" xfId="344"/>
    <cellStyle name="Nadpis 4 4" xfId="345"/>
    <cellStyle name="Nadpis 4 5" xfId="346"/>
    <cellStyle name="Nadpis 4 6" xfId="347"/>
    <cellStyle name="Nadpis 4 7" xfId="348"/>
    <cellStyle name="Nadpis 4 8" xfId="349"/>
    <cellStyle name="Nadpis 4 9" xfId="350"/>
    <cellStyle name="Nadpis1" xfId="351"/>
    <cellStyle name="Nadpis1 2" xfId="352"/>
    <cellStyle name="Nadpis1 3" xfId="353"/>
    <cellStyle name="Nadpis1 4" xfId="354"/>
    <cellStyle name="Nadpis1 5" xfId="355"/>
    <cellStyle name="Nadpis1_0902 tabulky do vlády" xfId="356"/>
    <cellStyle name="Nadpis2" xfId="357"/>
    <cellStyle name="Nadpis2 2" xfId="358"/>
    <cellStyle name="Nadpis2 3" xfId="359"/>
    <cellStyle name="Nadpis2 4" xfId="360"/>
    <cellStyle name="Nadpis2 5" xfId="361"/>
    <cellStyle name="Nadpis2_0902 tabulky do vlády" xfId="362"/>
    <cellStyle name="Název 2" xfId="363"/>
    <cellStyle name="Název 3" xfId="364"/>
    <cellStyle name="Název 4" xfId="365"/>
    <cellStyle name="Název 5" xfId="366"/>
    <cellStyle name="Název 6" xfId="367"/>
    <cellStyle name="Název 7" xfId="368"/>
    <cellStyle name="Název 8" xfId="369"/>
    <cellStyle name="Název 9" xfId="370"/>
    <cellStyle name="Neutrální 2" xfId="371"/>
    <cellStyle name="Neutrální 3" xfId="372"/>
    <cellStyle name="Neutrální 4" xfId="373"/>
    <cellStyle name="Neutrální 5" xfId="374"/>
    <cellStyle name="Neutrální 6" xfId="375"/>
    <cellStyle name="Neutrální 7" xfId="376"/>
    <cellStyle name="Neutrální 8" xfId="377"/>
    <cellStyle name="Neutrální 9" xfId="378"/>
    <cellStyle name="normal" xfId="379"/>
    <cellStyle name="normal 2" xfId="380"/>
    <cellStyle name="normal 2 2" xfId="381"/>
    <cellStyle name="normal 3" xfId="382"/>
    <cellStyle name="normal 4" xfId="383"/>
    <cellStyle name="normal 5" xfId="384"/>
    <cellStyle name="normal_0902 tabulky do vlády" xfId="385"/>
    <cellStyle name="Normální" xfId="0" builtinId="0"/>
    <cellStyle name="normální 10" xfId="386"/>
    <cellStyle name="normální 10 2" xfId="387"/>
    <cellStyle name="normální 10 3" xfId="388"/>
    <cellStyle name="normální 11" xfId="389"/>
    <cellStyle name="normální 11 2" xfId="390"/>
    <cellStyle name="normální 12" xfId="391"/>
    <cellStyle name="Normální 12 2" xfId="392"/>
    <cellStyle name="Normální 12_Trexima2010" xfId="393"/>
    <cellStyle name="normální 13" xfId="394"/>
    <cellStyle name="normální 14" xfId="395"/>
    <cellStyle name="normální 15" xfId="396"/>
    <cellStyle name="normální 16" xfId="397"/>
    <cellStyle name="Normální 17" xfId="398"/>
    <cellStyle name="normální 17 2" xfId="399"/>
    <cellStyle name="normální 17 3" xfId="400"/>
    <cellStyle name="Normální 17 4" xfId="401"/>
    <cellStyle name="Normální 17 4 2" xfId="402"/>
    <cellStyle name="normální 18" xfId="403"/>
    <cellStyle name="normální 18_18 2" xfId="757"/>
    <cellStyle name="Normální 19" xfId="404"/>
    <cellStyle name="Normální 2" xfId="405"/>
    <cellStyle name="Normální 2 10" xfId="406"/>
    <cellStyle name="normální 2 11" xfId="407"/>
    <cellStyle name="normální 2 12" xfId="408"/>
    <cellStyle name="normální 2 13" xfId="409"/>
    <cellStyle name="Normální 2 14" xfId="690"/>
    <cellStyle name="normální 2 2" xfId="410"/>
    <cellStyle name="normální 2 2 2" xfId="411"/>
    <cellStyle name="normální 2 3" xfId="412"/>
    <cellStyle name="normální 2 3 2" xfId="413"/>
    <cellStyle name="normální 2 4" xfId="414"/>
    <cellStyle name="normální 2 4 2" xfId="415"/>
    <cellStyle name="normální 2 5" xfId="416"/>
    <cellStyle name="normální 2 6" xfId="417"/>
    <cellStyle name="normální 2 7" xfId="418"/>
    <cellStyle name="normální 2 8" xfId="419"/>
    <cellStyle name="normální 2 8 2" xfId="420"/>
    <cellStyle name="Normální 2 9" xfId="421"/>
    <cellStyle name="normální 2_0902 tabulky do vlády" xfId="422"/>
    <cellStyle name="Normální 20" xfId="423"/>
    <cellStyle name="Normální 20 2" xfId="424"/>
    <cellStyle name="Normální 20 3" xfId="425"/>
    <cellStyle name="Normální 21" xfId="426"/>
    <cellStyle name="normální 21 2" xfId="427"/>
    <cellStyle name="normální 21 3" xfId="428"/>
    <cellStyle name="Normální 22" xfId="429"/>
    <cellStyle name="Normální 22 2" xfId="430"/>
    <cellStyle name="Normální 23" xfId="431"/>
    <cellStyle name="Normální 24" xfId="432"/>
    <cellStyle name="Normální 25" xfId="433"/>
    <cellStyle name="Normální 26" xfId="434"/>
    <cellStyle name="Normální 27" xfId="435"/>
    <cellStyle name="Normální 27 2" xfId="436"/>
    <cellStyle name="Normální 28" xfId="437"/>
    <cellStyle name="Normální 29" xfId="438"/>
    <cellStyle name="normální 3" xfId="439"/>
    <cellStyle name="normální 3 2" xfId="440"/>
    <cellStyle name="normální 3 2 2" xfId="441"/>
    <cellStyle name="normální 3 3" xfId="442"/>
    <cellStyle name="normální 3 4" xfId="443"/>
    <cellStyle name="normální 3_graf Trexima2010" xfId="444"/>
    <cellStyle name="Normální 30" xfId="445"/>
    <cellStyle name="Normální 31" xfId="446"/>
    <cellStyle name="Normální 32" xfId="447"/>
    <cellStyle name="Normální 33" xfId="448"/>
    <cellStyle name="Normální 34" xfId="449"/>
    <cellStyle name="Normální 35" xfId="450"/>
    <cellStyle name="Normální 36" xfId="451"/>
    <cellStyle name="Normální 37" xfId="452"/>
    <cellStyle name="Normální 38" xfId="453"/>
    <cellStyle name="Normální 39" xfId="454"/>
    <cellStyle name="normální 4" xfId="455"/>
    <cellStyle name="normální 4 2" xfId="456"/>
    <cellStyle name="normální 4 2 2" xfId="457"/>
    <cellStyle name="normální 4 2 3" xfId="458"/>
    <cellStyle name="normální 4 3" xfId="459"/>
    <cellStyle name="normální 4 4" xfId="460"/>
    <cellStyle name="Normální 40" xfId="461"/>
    <cellStyle name="Normální 41" xfId="462"/>
    <cellStyle name="Normální 42" xfId="463"/>
    <cellStyle name="Normální 43" xfId="464"/>
    <cellStyle name="Normální 43 2" xfId="465"/>
    <cellStyle name="Normální 43 2 2" xfId="466"/>
    <cellStyle name="Normální 44" xfId="467"/>
    <cellStyle name="Normální 45" xfId="468"/>
    <cellStyle name="Normální 45 2" xfId="469"/>
    <cellStyle name="Normální 45 3" xfId="470"/>
    <cellStyle name="Normální 45 3 2" xfId="471"/>
    <cellStyle name="Normální 45 4" xfId="472"/>
    <cellStyle name="Normální 46" xfId="473"/>
    <cellStyle name="Normální 46 2" xfId="474"/>
    <cellStyle name="Normální 47" xfId="475"/>
    <cellStyle name="Normální 48" xfId="476"/>
    <cellStyle name="Normální 49" xfId="477"/>
    <cellStyle name="normální 5" xfId="478"/>
    <cellStyle name="normální 5 2" xfId="479"/>
    <cellStyle name="normální 5 2 2" xfId="480"/>
    <cellStyle name="normální 5 2 2 2" xfId="481"/>
    <cellStyle name="normální 5 2 3" xfId="482"/>
    <cellStyle name="normální 5 3" xfId="483"/>
    <cellStyle name="Normální 50" xfId="484"/>
    <cellStyle name="Normální 51" xfId="485"/>
    <cellStyle name="Normální 52" xfId="486"/>
    <cellStyle name="Normální 53" xfId="487"/>
    <cellStyle name="Normální 54" xfId="488"/>
    <cellStyle name="Normální 55" xfId="489"/>
    <cellStyle name="Normální 56" xfId="490"/>
    <cellStyle name="Normální 57" xfId="491"/>
    <cellStyle name="Normální 58" xfId="492"/>
    <cellStyle name="Normální 59" xfId="493"/>
    <cellStyle name="normální 6" xfId="494"/>
    <cellStyle name="normální 6 2" xfId="495"/>
    <cellStyle name="normální 6 3" xfId="496"/>
    <cellStyle name="Normální 60" xfId="497"/>
    <cellStyle name="Normální 61" xfId="498"/>
    <cellStyle name="Normální 61 2" xfId="499"/>
    <cellStyle name="Normální 62" xfId="500"/>
    <cellStyle name="Normální 63" xfId="501"/>
    <cellStyle name="Normální 64" xfId="502"/>
    <cellStyle name="Normální 65" xfId="503"/>
    <cellStyle name="Normální 66" xfId="504"/>
    <cellStyle name="Normální 67" xfId="505"/>
    <cellStyle name="Normální 68" xfId="506"/>
    <cellStyle name="Normální 68 2" xfId="679"/>
    <cellStyle name="Normální 69" xfId="507"/>
    <cellStyle name="normální 7" xfId="508"/>
    <cellStyle name="normální 7 2" xfId="509"/>
    <cellStyle name="normální 7 3" xfId="510"/>
    <cellStyle name="normální 7 4" xfId="511"/>
    <cellStyle name="Normální 70" xfId="691"/>
    <cellStyle name="Normální 70 2" xfId="692"/>
    <cellStyle name="Normální 70 2 2" xfId="823"/>
    <cellStyle name="Normální 70 3" xfId="746"/>
    <cellStyle name="Normální 71" xfId="681"/>
    <cellStyle name="Normální 71 2" xfId="693"/>
    <cellStyle name="Normální 71 2 2" xfId="758"/>
    <cellStyle name="Normální 71 3" xfId="745"/>
    <cellStyle name="Normální 71 4" xfId="824"/>
    <cellStyle name="Normální 72" xfId="694"/>
    <cellStyle name="Normální 72 2" xfId="695"/>
    <cellStyle name="Normální 72 3" xfId="825"/>
    <cellStyle name="Normální 73" xfId="696"/>
    <cellStyle name="Normální 73 2" xfId="697"/>
    <cellStyle name="Normální 73 3" xfId="826"/>
    <cellStyle name="Normální 74" xfId="698"/>
    <cellStyle name="Normální 75" xfId="699"/>
    <cellStyle name="Normální 76" xfId="700"/>
    <cellStyle name="Normální 77" xfId="701"/>
    <cellStyle name="Normální 78" xfId="702"/>
    <cellStyle name="Normální 79" xfId="703"/>
    <cellStyle name="normální 8" xfId="512"/>
    <cellStyle name="normální 8 2" xfId="513"/>
    <cellStyle name="normální 8 2 2" xfId="514"/>
    <cellStyle name="normální 8 2 3" xfId="515"/>
    <cellStyle name="normální 8 3" xfId="516"/>
    <cellStyle name="normální 8 3 2" xfId="517"/>
    <cellStyle name="normální 8 3 3" xfId="518"/>
    <cellStyle name="normální 8 4" xfId="519"/>
    <cellStyle name="normální 9" xfId="520"/>
    <cellStyle name="normální 9 2" xfId="521"/>
    <cellStyle name="normální 9 2 2" xfId="522"/>
    <cellStyle name="normální 9 3" xfId="523"/>
    <cellStyle name="normální_0501 nezaměstnanost" xfId="756"/>
    <cellStyle name="normální_08 01 1 sociální příjmy" xfId="748"/>
    <cellStyle name="normální_08 01 4 SSP" xfId="750"/>
    <cellStyle name="normální_0902 tabulky do vlády" xfId="704"/>
    <cellStyle name="normální_1  čtvrt 08" xfId="678"/>
    <cellStyle name="normální_Analýza_4q2008_14.4." xfId="753"/>
    <cellStyle name="normální_koleg. 17.6.09 a" xfId="705"/>
    <cellStyle name="normální_List1 2" xfId="680"/>
    <cellStyle name="normální_List1_10" xfId="749"/>
    <cellStyle name="normální_List1_Analýza_4q2008_14.4." xfId="751"/>
    <cellStyle name="normální_List2" xfId="706"/>
    <cellStyle name="normální_List2 2" xfId="752"/>
    <cellStyle name="normální_List4" xfId="755"/>
    <cellStyle name="normální_Makro Tab1 2001-2009 pracovní-výpočet reálných přírůstků" xfId="744"/>
    <cellStyle name="normální_Příloha k vývoji průměrných mezd v ČR v roce 2009 pro KoM" xfId="707"/>
    <cellStyle name="normální_Tabulková příloha  09 01  - část" xfId="708"/>
    <cellStyle name="normální_Tabulková příloha 09 01" xfId="709"/>
    <cellStyle name="normální_Tabulky za PM do analýzy za 1 Q 2010 pro Béďu" xfId="710"/>
    <cellStyle name="normální_vysepris" xfId="754"/>
    <cellStyle name="PB_TR10" xfId="524"/>
    <cellStyle name="Percent" xfId="525"/>
    <cellStyle name="Percent 2" xfId="526"/>
    <cellStyle name="Percent 3" xfId="527"/>
    <cellStyle name="Percent 4" xfId="528"/>
    <cellStyle name="Percent 5" xfId="529"/>
    <cellStyle name="Percent_0902 tabulky do vlády" xfId="530"/>
    <cellStyle name="Pevní" xfId="531"/>
    <cellStyle name="Pevní 2" xfId="532"/>
    <cellStyle name="Pevní 3" xfId="533"/>
    <cellStyle name="Pevní 4" xfId="534"/>
    <cellStyle name="Pevní 5" xfId="535"/>
    <cellStyle name="Pevní_0902 tabulky do vlády" xfId="536"/>
    <cellStyle name="Pevný" xfId="537"/>
    <cellStyle name="Pevný 2" xfId="538"/>
    <cellStyle name="Pevný 3" xfId="539"/>
    <cellStyle name="Pevný 4" xfId="540"/>
    <cellStyle name="Pevný 5" xfId="541"/>
    <cellStyle name="Poznámka 2" xfId="542"/>
    <cellStyle name="Poznámka 2 2" xfId="711"/>
    <cellStyle name="Poznámka 2 2 2" xfId="827"/>
    <cellStyle name="Poznámka 2 2 3" xfId="828"/>
    <cellStyle name="Poznámka 2 2 4" xfId="829"/>
    <cellStyle name="Poznámka 2 2 5" xfId="830"/>
    <cellStyle name="Poznámka 2 3" xfId="831"/>
    <cellStyle name="Poznámka 2 4" xfId="832"/>
    <cellStyle name="Poznámka 2 5" xfId="833"/>
    <cellStyle name="Poznámka 2 6" xfId="834"/>
    <cellStyle name="Poznámka 3" xfId="543"/>
    <cellStyle name="Poznámka 3 2" xfId="712"/>
    <cellStyle name="Poznámka 3 2 2" xfId="835"/>
    <cellStyle name="Poznámka 3 2 3" xfId="836"/>
    <cellStyle name="Poznámka 3 2 4" xfId="837"/>
    <cellStyle name="Poznámka 3 2 5" xfId="838"/>
    <cellStyle name="Poznámka 3 3" xfId="839"/>
    <cellStyle name="Poznámka 3 4" xfId="840"/>
    <cellStyle name="Poznámka 3 5" xfId="841"/>
    <cellStyle name="Poznámka 3 6" xfId="842"/>
    <cellStyle name="Poznámka 4" xfId="544"/>
    <cellStyle name="Poznámka 4 2" xfId="713"/>
    <cellStyle name="Poznámka 4 2 2" xfId="843"/>
    <cellStyle name="Poznámka 4 2 3" xfId="844"/>
    <cellStyle name="Poznámka 4 2 4" xfId="845"/>
    <cellStyle name="Poznámka 4 2 5" xfId="846"/>
    <cellStyle name="Poznámka 4 3" xfId="847"/>
    <cellStyle name="Poznámka 4 4" xfId="848"/>
    <cellStyle name="Poznámka 4 5" xfId="849"/>
    <cellStyle name="Poznámka 4 6" xfId="850"/>
    <cellStyle name="Poznámka 5" xfId="545"/>
    <cellStyle name="Poznámka 5 2" xfId="714"/>
    <cellStyle name="Poznámka 5 2 2" xfId="851"/>
    <cellStyle name="Poznámka 5 2 3" xfId="852"/>
    <cellStyle name="Poznámka 5 2 4" xfId="853"/>
    <cellStyle name="Poznámka 5 2 5" xfId="854"/>
    <cellStyle name="Poznámka 5 3" xfId="855"/>
    <cellStyle name="Poznámka 5 4" xfId="856"/>
    <cellStyle name="Poznámka 5 5" xfId="857"/>
    <cellStyle name="Poznámka 5 6" xfId="858"/>
    <cellStyle name="Poznámka 6" xfId="546"/>
    <cellStyle name="Poznámka 6 2" xfId="715"/>
    <cellStyle name="Poznámka 6 2 2" xfId="859"/>
    <cellStyle name="Poznámka 6 2 3" xfId="860"/>
    <cellStyle name="Poznámka 6 2 4" xfId="861"/>
    <cellStyle name="Poznámka 6 2 5" xfId="862"/>
    <cellStyle name="Poznámka 6 3" xfId="863"/>
    <cellStyle name="Poznámka 6 4" xfId="864"/>
    <cellStyle name="Poznámka 6 5" xfId="865"/>
    <cellStyle name="Poznámka 6 6" xfId="866"/>
    <cellStyle name="Poznámka 7" xfId="547"/>
    <cellStyle name="Poznámka 7 2" xfId="716"/>
    <cellStyle name="Poznámka 7 2 2" xfId="867"/>
    <cellStyle name="Poznámka 7 2 3" xfId="868"/>
    <cellStyle name="Poznámka 7 2 4" xfId="869"/>
    <cellStyle name="Poznámka 7 2 5" xfId="870"/>
    <cellStyle name="Poznámka 7 3" xfId="871"/>
    <cellStyle name="Poznámka 7 4" xfId="872"/>
    <cellStyle name="Poznámka 7 5" xfId="873"/>
    <cellStyle name="Poznámka 7 6" xfId="874"/>
    <cellStyle name="Poznámka 8" xfId="548"/>
    <cellStyle name="Poznámka 8 2" xfId="717"/>
    <cellStyle name="Poznámka 8 2 2" xfId="875"/>
    <cellStyle name="Poznámka 8 2 3" xfId="876"/>
    <cellStyle name="Poznámka 8 2 4" xfId="877"/>
    <cellStyle name="Poznámka 8 2 5" xfId="878"/>
    <cellStyle name="Poznámka 8 3" xfId="879"/>
    <cellStyle name="Poznámka 8 4" xfId="880"/>
    <cellStyle name="Poznámka 8 5" xfId="881"/>
    <cellStyle name="Poznámka 8 6" xfId="882"/>
    <cellStyle name="Poznámka 9" xfId="549"/>
    <cellStyle name="Poznámka 9 2" xfId="718"/>
    <cellStyle name="Poznámka 9 2 2" xfId="883"/>
    <cellStyle name="Poznámka 9 2 3" xfId="884"/>
    <cellStyle name="Poznámka 9 2 4" xfId="885"/>
    <cellStyle name="Poznámka 9 2 5" xfId="886"/>
    <cellStyle name="Poznámka 9 3" xfId="887"/>
    <cellStyle name="Poznámka 9 4" xfId="888"/>
    <cellStyle name="Poznámka 9 5" xfId="889"/>
    <cellStyle name="Poznámka 9 6" xfId="890"/>
    <cellStyle name="Procenta" xfId="747" builtinId="5"/>
    <cellStyle name="Procenta 2" xfId="550"/>
    <cellStyle name="Procenta 3" xfId="551"/>
    <cellStyle name="Procenta 4" xfId="552"/>
    <cellStyle name="Propojená buňka 2" xfId="553"/>
    <cellStyle name="Propojená buňka 3" xfId="554"/>
    <cellStyle name="Propojená buňka 4" xfId="555"/>
    <cellStyle name="Propojená buňka 5" xfId="556"/>
    <cellStyle name="Propojená buňka 6" xfId="557"/>
    <cellStyle name="Propojená buňka 7" xfId="558"/>
    <cellStyle name="Propojená buňka 8" xfId="559"/>
    <cellStyle name="Propojená buňka 9" xfId="560"/>
    <cellStyle name="Správně 2" xfId="561"/>
    <cellStyle name="Správně 3" xfId="562"/>
    <cellStyle name="Správně 4" xfId="563"/>
    <cellStyle name="Správně 5" xfId="564"/>
    <cellStyle name="Správně 6" xfId="565"/>
    <cellStyle name="Správně 7" xfId="566"/>
    <cellStyle name="Správně 8" xfId="567"/>
    <cellStyle name="Správně 9" xfId="568"/>
    <cellStyle name="Text upozornění 2" xfId="569"/>
    <cellStyle name="Text upozornění 3" xfId="570"/>
    <cellStyle name="Text upozornění 4" xfId="571"/>
    <cellStyle name="Text upozornění 5" xfId="572"/>
    <cellStyle name="Text upozornění 6" xfId="573"/>
    <cellStyle name="Text upozornění 7" xfId="574"/>
    <cellStyle name="Text upozornění 8" xfId="575"/>
    <cellStyle name="Text upozornění 9" xfId="576"/>
    <cellStyle name="Total" xfId="577"/>
    <cellStyle name="Total 2" xfId="578"/>
    <cellStyle name="Total 3" xfId="579"/>
    <cellStyle name="Total 4" xfId="580"/>
    <cellStyle name="Total 5" xfId="581"/>
    <cellStyle name="Total 5 2" xfId="582"/>
    <cellStyle name="Total 6" xfId="583"/>
    <cellStyle name="Total 7" xfId="719"/>
    <cellStyle name="Total 7 2" xfId="891"/>
    <cellStyle name="Total 8" xfId="892"/>
    <cellStyle name="Total_0902 tabulky do vlády" xfId="584"/>
    <cellStyle name="Vstup 2" xfId="585"/>
    <cellStyle name="Vstup 2 2" xfId="720"/>
    <cellStyle name="Vstup 2 2 2" xfId="893"/>
    <cellStyle name="Vstup 2 2 3" xfId="894"/>
    <cellStyle name="Vstup 2 2 4" xfId="895"/>
    <cellStyle name="Vstup 2 2 5" xfId="896"/>
    <cellStyle name="Vstup 2 3" xfId="897"/>
    <cellStyle name="Vstup 2 4" xfId="898"/>
    <cellStyle name="Vstup 2 5" xfId="899"/>
    <cellStyle name="Vstup 2 6" xfId="900"/>
    <cellStyle name="Vstup 3" xfId="586"/>
    <cellStyle name="Vstup 3 2" xfId="721"/>
    <cellStyle name="Vstup 3 2 2" xfId="901"/>
    <cellStyle name="Vstup 3 2 3" xfId="902"/>
    <cellStyle name="Vstup 3 2 4" xfId="903"/>
    <cellStyle name="Vstup 3 2 5" xfId="904"/>
    <cellStyle name="Vstup 3 3" xfId="905"/>
    <cellStyle name="Vstup 3 4" xfId="906"/>
    <cellStyle name="Vstup 3 5" xfId="907"/>
    <cellStyle name="Vstup 3 6" xfId="908"/>
    <cellStyle name="Vstup 4" xfId="587"/>
    <cellStyle name="Vstup 4 2" xfId="722"/>
    <cellStyle name="Vstup 4 2 2" xfId="909"/>
    <cellStyle name="Vstup 4 2 3" xfId="910"/>
    <cellStyle name="Vstup 4 2 4" xfId="911"/>
    <cellStyle name="Vstup 4 2 5" xfId="912"/>
    <cellStyle name="Vstup 4 3" xfId="913"/>
    <cellStyle name="Vstup 4 4" xfId="914"/>
    <cellStyle name="Vstup 4 5" xfId="915"/>
    <cellStyle name="Vstup 4 6" xfId="916"/>
    <cellStyle name="Vstup 5" xfId="588"/>
    <cellStyle name="Vstup 5 2" xfId="723"/>
    <cellStyle name="Vstup 5 2 2" xfId="917"/>
    <cellStyle name="Vstup 5 2 3" xfId="918"/>
    <cellStyle name="Vstup 5 2 4" xfId="919"/>
    <cellStyle name="Vstup 5 2 5" xfId="920"/>
    <cellStyle name="Vstup 5 3" xfId="921"/>
    <cellStyle name="Vstup 5 4" xfId="922"/>
    <cellStyle name="Vstup 5 5" xfId="923"/>
    <cellStyle name="Vstup 5 6" xfId="924"/>
    <cellStyle name="Vstup 6" xfId="589"/>
    <cellStyle name="Vstup 6 2" xfId="724"/>
    <cellStyle name="Vstup 6 2 2" xfId="925"/>
    <cellStyle name="Vstup 6 2 3" xfId="926"/>
    <cellStyle name="Vstup 6 2 4" xfId="927"/>
    <cellStyle name="Vstup 6 2 5" xfId="928"/>
    <cellStyle name="Vstup 6 3" xfId="929"/>
    <cellStyle name="Vstup 6 4" xfId="930"/>
    <cellStyle name="Vstup 6 5" xfId="931"/>
    <cellStyle name="Vstup 6 6" xfId="932"/>
    <cellStyle name="Vstup 7" xfId="590"/>
    <cellStyle name="Vstup 7 2" xfId="725"/>
    <cellStyle name="Vstup 7 2 2" xfId="933"/>
    <cellStyle name="Vstup 7 2 3" xfId="934"/>
    <cellStyle name="Vstup 7 2 4" xfId="935"/>
    <cellStyle name="Vstup 7 2 5" xfId="936"/>
    <cellStyle name="Vstup 7 3" xfId="937"/>
    <cellStyle name="Vstup 7 4" xfId="938"/>
    <cellStyle name="Vstup 7 5" xfId="939"/>
    <cellStyle name="Vstup 7 6" xfId="940"/>
    <cellStyle name="Vstup 8" xfId="591"/>
    <cellStyle name="Vstup 8 2" xfId="726"/>
    <cellStyle name="Vstup 8 2 2" xfId="941"/>
    <cellStyle name="Vstup 8 2 3" xfId="942"/>
    <cellStyle name="Vstup 8 2 4" xfId="943"/>
    <cellStyle name="Vstup 8 2 5" xfId="944"/>
    <cellStyle name="Vstup 8 3" xfId="945"/>
    <cellStyle name="Vstup 8 4" xfId="946"/>
    <cellStyle name="Vstup 8 5" xfId="947"/>
    <cellStyle name="Vstup 8 6" xfId="948"/>
    <cellStyle name="Vstup 9" xfId="592"/>
    <cellStyle name="Vstup 9 2" xfId="727"/>
    <cellStyle name="Vstup 9 2 2" xfId="949"/>
    <cellStyle name="Vstup 9 2 3" xfId="950"/>
    <cellStyle name="Vstup 9 2 4" xfId="951"/>
    <cellStyle name="Vstup 9 2 5" xfId="952"/>
    <cellStyle name="Vstup 9 3" xfId="953"/>
    <cellStyle name="Vstup 9 4" xfId="954"/>
    <cellStyle name="Vstup 9 5" xfId="955"/>
    <cellStyle name="Vstup 9 6" xfId="956"/>
    <cellStyle name="Výpočet 2" xfId="593"/>
    <cellStyle name="Výpočet 2 2" xfId="728"/>
    <cellStyle name="Výpočet 2 2 2" xfId="957"/>
    <cellStyle name="Výpočet 2 2 3" xfId="958"/>
    <cellStyle name="Výpočet 2 2 4" xfId="959"/>
    <cellStyle name="Výpočet 2 2 5" xfId="960"/>
    <cellStyle name="Výpočet 2 3" xfId="961"/>
    <cellStyle name="Výpočet 2 4" xfId="962"/>
    <cellStyle name="Výpočet 2 5" xfId="963"/>
    <cellStyle name="Výpočet 2 6" xfId="964"/>
    <cellStyle name="Výpočet 3" xfId="594"/>
    <cellStyle name="Výpočet 3 2" xfId="729"/>
    <cellStyle name="Výpočet 3 2 2" xfId="965"/>
    <cellStyle name="Výpočet 3 2 3" xfId="966"/>
    <cellStyle name="Výpočet 3 2 4" xfId="967"/>
    <cellStyle name="Výpočet 3 2 5" xfId="968"/>
    <cellStyle name="Výpočet 3 3" xfId="969"/>
    <cellStyle name="Výpočet 3 4" xfId="970"/>
    <cellStyle name="Výpočet 3 5" xfId="971"/>
    <cellStyle name="Výpočet 3 6" xfId="972"/>
    <cellStyle name="Výpočet 4" xfId="595"/>
    <cellStyle name="Výpočet 4 2" xfId="730"/>
    <cellStyle name="Výpočet 4 2 2" xfId="973"/>
    <cellStyle name="Výpočet 4 2 3" xfId="974"/>
    <cellStyle name="Výpočet 4 2 4" xfId="975"/>
    <cellStyle name="Výpočet 4 2 5" xfId="976"/>
    <cellStyle name="Výpočet 4 3" xfId="977"/>
    <cellStyle name="Výpočet 4 4" xfId="978"/>
    <cellStyle name="Výpočet 4 5" xfId="979"/>
    <cellStyle name="Výpočet 4 6" xfId="980"/>
    <cellStyle name="Výpočet 5" xfId="596"/>
    <cellStyle name="Výpočet 5 2" xfId="731"/>
    <cellStyle name="Výpočet 5 2 2" xfId="981"/>
    <cellStyle name="Výpočet 5 2 3" xfId="982"/>
    <cellStyle name="Výpočet 5 2 4" xfId="983"/>
    <cellStyle name="Výpočet 5 2 5" xfId="984"/>
    <cellStyle name="Výpočet 5 3" xfId="985"/>
    <cellStyle name="Výpočet 5 4" xfId="986"/>
    <cellStyle name="Výpočet 5 5" xfId="987"/>
    <cellStyle name="Výpočet 5 6" xfId="988"/>
    <cellStyle name="Výpočet 6" xfId="597"/>
    <cellStyle name="Výpočet 6 2" xfId="732"/>
    <cellStyle name="Výpočet 6 2 2" xfId="989"/>
    <cellStyle name="Výpočet 6 2 3" xfId="990"/>
    <cellStyle name="Výpočet 6 2 4" xfId="991"/>
    <cellStyle name="Výpočet 6 2 5" xfId="992"/>
    <cellStyle name="Výpočet 6 3" xfId="993"/>
    <cellStyle name="Výpočet 6 4" xfId="994"/>
    <cellStyle name="Výpočet 6 5" xfId="995"/>
    <cellStyle name="Výpočet 6 6" xfId="996"/>
    <cellStyle name="Výpočet 7" xfId="598"/>
    <cellStyle name="Výpočet 7 2" xfId="733"/>
    <cellStyle name="Výpočet 7 2 2" xfId="997"/>
    <cellStyle name="Výpočet 7 2 3" xfId="998"/>
    <cellStyle name="Výpočet 7 2 4" xfId="999"/>
    <cellStyle name="Výpočet 7 2 5" xfId="1000"/>
    <cellStyle name="Výpočet 7 3" xfId="1001"/>
    <cellStyle name="Výpočet 7 4" xfId="1002"/>
    <cellStyle name="Výpočet 7 5" xfId="1003"/>
    <cellStyle name="Výpočet 7 6" xfId="1004"/>
    <cellStyle name="Výpočet 8" xfId="599"/>
    <cellStyle name="Výpočet 8 2" xfId="734"/>
    <cellStyle name="Výpočet 8 2 2" xfId="1005"/>
    <cellStyle name="Výpočet 8 2 3" xfId="1006"/>
    <cellStyle name="Výpočet 8 2 4" xfId="1007"/>
    <cellStyle name="Výpočet 8 2 5" xfId="1008"/>
    <cellStyle name="Výpočet 8 3" xfId="1009"/>
    <cellStyle name="Výpočet 8 4" xfId="1010"/>
    <cellStyle name="Výpočet 8 5" xfId="1011"/>
    <cellStyle name="Výpočet 8 6" xfId="1012"/>
    <cellStyle name="Výpočet 9" xfId="600"/>
    <cellStyle name="Výpočet 9 2" xfId="735"/>
    <cellStyle name="Výpočet 9 2 2" xfId="1013"/>
    <cellStyle name="Výpočet 9 2 3" xfId="1014"/>
    <cellStyle name="Výpočet 9 2 4" xfId="1015"/>
    <cellStyle name="Výpočet 9 2 5" xfId="1016"/>
    <cellStyle name="Výpočet 9 3" xfId="1017"/>
    <cellStyle name="Výpočet 9 4" xfId="1018"/>
    <cellStyle name="Výpočet 9 5" xfId="1019"/>
    <cellStyle name="Výpočet 9 6" xfId="1020"/>
    <cellStyle name="Výstup 2" xfId="601"/>
    <cellStyle name="Výstup 2 2" xfId="736"/>
    <cellStyle name="Výstup 2 2 2" xfId="1021"/>
    <cellStyle name="Výstup 2 2 3" xfId="1022"/>
    <cellStyle name="Výstup 2 2 4" xfId="1023"/>
    <cellStyle name="Výstup 2 2 5" xfId="1024"/>
    <cellStyle name="Výstup 2 3" xfId="1025"/>
    <cellStyle name="Výstup 2 4" xfId="1026"/>
    <cellStyle name="Výstup 2 5" xfId="1027"/>
    <cellStyle name="Výstup 2 6" xfId="1028"/>
    <cellStyle name="Výstup 3" xfId="602"/>
    <cellStyle name="Výstup 3 2" xfId="737"/>
    <cellStyle name="Výstup 3 2 2" xfId="1029"/>
    <cellStyle name="Výstup 3 2 3" xfId="1030"/>
    <cellStyle name="Výstup 3 2 4" xfId="1031"/>
    <cellStyle name="Výstup 3 2 5" xfId="1032"/>
    <cellStyle name="Výstup 3 3" xfId="1033"/>
    <cellStyle name="Výstup 3 4" xfId="1034"/>
    <cellStyle name="Výstup 3 5" xfId="1035"/>
    <cellStyle name="Výstup 3 6" xfId="1036"/>
    <cellStyle name="Výstup 4" xfId="603"/>
    <cellStyle name="Výstup 4 2" xfId="738"/>
    <cellStyle name="Výstup 4 2 2" xfId="1037"/>
    <cellStyle name="Výstup 4 2 3" xfId="1038"/>
    <cellStyle name="Výstup 4 2 4" xfId="1039"/>
    <cellStyle name="Výstup 4 2 5" xfId="1040"/>
    <cellStyle name="Výstup 4 3" xfId="1041"/>
    <cellStyle name="Výstup 4 4" xfId="1042"/>
    <cellStyle name="Výstup 4 5" xfId="1043"/>
    <cellStyle name="Výstup 4 6" xfId="1044"/>
    <cellStyle name="Výstup 5" xfId="604"/>
    <cellStyle name="Výstup 5 2" xfId="739"/>
    <cellStyle name="Výstup 5 2 2" xfId="1045"/>
    <cellStyle name="Výstup 5 2 3" xfId="1046"/>
    <cellStyle name="Výstup 5 2 4" xfId="1047"/>
    <cellStyle name="Výstup 5 2 5" xfId="1048"/>
    <cellStyle name="Výstup 5 3" xfId="1049"/>
    <cellStyle name="Výstup 5 4" xfId="1050"/>
    <cellStyle name="Výstup 5 5" xfId="1051"/>
    <cellStyle name="Výstup 5 6" xfId="1052"/>
    <cellStyle name="Výstup 6" xfId="605"/>
    <cellStyle name="Výstup 6 2" xfId="740"/>
    <cellStyle name="Výstup 6 2 2" xfId="1053"/>
    <cellStyle name="Výstup 6 2 3" xfId="1054"/>
    <cellStyle name="Výstup 6 2 4" xfId="1055"/>
    <cellStyle name="Výstup 6 2 5" xfId="1056"/>
    <cellStyle name="Výstup 6 3" xfId="1057"/>
    <cellStyle name="Výstup 6 4" xfId="1058"/>
    <cellStyle name="Výstup 6 5" xfId="1059"/>
    <cellStyle name="Výstup 6 6" xfId="1060"/>
    <cellStyle name="Výstup 7" xfId="606"/>
    <cellStyle name="Výstup 7 2" xfId="741"/>
    <cellStyle name="Výstup 7 2 2" xfId="1061"/>
    <cellStyle name="Výstup 7 2 3" xfId="1062"/>
    <cellStyle name="Výstup 7 2 4" xfId="1063"/>
    <cellStyle name="Výstup 7 2 5" xfId="1064"/>
    <cellStyle name="Výstup 7 3" xfId="1065"/>
    <cellStyle name="Výstup 7 4" xfId="1066"/>
    <cellStyle name="Výstup 7 5" xfId="1067"/>
    <cellStyle name="Výstup 7 6" xfId="1068"/>
    <cellStyle name="Výstup 8" xfId="607"/>
    <cellStyle name="Výstup 8 2" xfId="742"/>
    <cellStyle name="Výstup 8 2 2" xfId="1069"/>
    <cellStyle name="Výstup 8 2 3" xfId="1070"/>
    <cellStyle name="Výstup 8 2 4" xfId="1071"/>
    <cellStyle name="Výstup 8 2 5" xfId="1072"/>
    <cellStyle name="Výstup 8 3" xfId="1073"/>
    <cellStyle name="Výstup 8 4" xfId="1074"/>
    <cellStyle name="Výstup 8 5" xfId="1075"/>
    <cellStyle name="Výstup 8 6" xfId="1076"/>
    <cellStyle name="Výstup 9" xfId="608"/>
    <cellStyle name="Výstup 9 2" xfId="743"/>
    <cellStyle name="Výstup 9 2 2" xfId="1077"/>
    <cellStyle name="Výstup 9 2 3" xfId="1078"/>
    <cellStyle name="Výstup 9 2 4" xfId="1079"/>
    <cellStyle name="Výstup 9 2 5" xfId="1080"/>
    <cellStyle name="Výstup 9 3" xfId="1081"/>
    <cellStyle name="Výstup 9 4" xfId="1082"/>
    <cellStyle name="Výstup 9 5" xfId="1083"/>
    <cellStyle name="Výstup 9 6" xfId="1084"/>
    <cellStyle name="Vysvětlující text 2" xfId="609"/>
    <cellStyle name="Vysvětlující text 3" xfId="610"/>
    <cellStyle name="Vysvětlující text 4" xfId="611"/>
    <cellStyle name="Vysvětlující text 5" xfId="612"/>
    <cellStyle name="Vysvětlující text 6" xfId="613"/>
    <cellStyle name="Vysvětlující text 7" xfId="614"/>
    <cellStyle name="Vysvětlující text 8" xfId="615"/>
    <cellStyle name="Vysvětlující text 9" xfId="616"/>
    <cellStyle name="vzorce" xfId="617"/>
    <cellStyle name="Záhlaví 1" xfId="618"/>
    <cellStyle name="Záhlaví 1 2" xfId="619"/>
    <cellStyle name="Záhlaví 1 3" xfId="620"/>
    <cellStyle name="Záhlaví 1 4" xfId="621"/>
    <cellStyle name="Záhlaví 1 5" xfId="622"/>
    <cellStyle name="Záhlaví 1_0902 tabulky do vlády" xfId="623"/>
    <cellStyle name="Záhlaví 2" xfId="624"/>
    <cellStyle name="Záhlaví 2 2" xfId="625"/>
    <cellStyle name="Záhlaví 2 3" xfId="626"/>
    <cellStyle name="Záhlaví 2 4" xfId="627"/>
    <cellStyle name="Záhlaví 2 5" xfId="628"/>
    <cellStyle name="Záhlaví 2_0902 tabulky do vlády" xfId="629"/>
    <cellStyle name="Zvýraznění 1 2" xfId="630"/>
    <cellStyle name="Zvýraznění 1 3" xfId="631"/>
    <cellStyle name="Zvýraznění 1 4" xfId="632"/>
    <cellStyle name="Zvýraznění 1 5" xfId="633"/>
    <cellStyle name="Zvýraznění 1 6" xfId="634"/>
    <cellStyle name="Zvýraznění 1 7" xfId="635"/>
    <cellStyle name="Zvýraznění 1 8" xfId="636"/>
    <cellStyle name="Zvýraznění 1 9" xfId="637"/>
    <cellStyle name="Zvýraznění 2 2" xfId="638"/>
    <cellStyle name="Zvýraznění 2 3" xfId="639"/>
    <cellStyle name="Zvýraznění 2 4" xfId="640"/>
    <cellStyle name="Zvýraznění 2 5" xfId="641"/>
    <cellStyle name="Zvýraznění 2 6" xfId="642"/>
    <cellStyle name="Zvýraznění 2 7" xfId="643"/>
    <cellStyle name="Zvýraznění 2 8" xfId="644"/>
    <cellStyle name="Zvýraznění 2 9" xfId="645"/>
    <cellStyle name="Zvýraznění 3 2" xfId="646"/>
    <cellStyle name="Zvýraznění 3 3" xfId="647"/>
    <cellStyle name="Zvýraznění 3 4" xfId="648"/>
    <cellStyle name="Zvýraznění 3 5" xfId="649"/>
    <cellStyle name="Zvýraznění 3 6" xfId="650"/>
    <cellStyle name="Zvýraznění 3 7" xfId="651"/>
    <cellStyle name="Zvýraznění 3 8" xfId="652"/>
    <cellStyle name="Zvýraznění 3 9" xfId="653"/>
    <cellStyle name="Zvýraznění 4 2" xfId="654"/>
    <cellStyle name="Zvýraznění 4 3" xfId="655"/>
    <cellStyle name="Zvýraznění 4 4" xfId="656"/>
    <cellStyle name="Zvýraznění 4 5" xfId="657"/>
    <cellStyle name="Zvýraznění 4 6" xfId="658"/>
    <cellStyle name="Zvýraznění 4 7" xfId="659"/>
    <cellStyle name="Zvýraznění 4 8" xfId="660"/>
    <cellStyle name="Zvýraznění 4 9" xfId="661"/>
    <cellStyle name="Zvýraznění 5 2" xfId="662"/>
    <cellStyle name="Zvýraznění 5 3" xfId="663"/>
    <cellStyle name="Zvýraznění 5 4" xfId="664"/>
    <cellStyle name="Zvýraznění 5 5" xfId="665"/>
    <cellStyle name="Zvýraznění 5 6" xfId="666"/>
    <cellStyle name="Zvýraznění 5 7" xfId="667"/>
    <cellStyle name="Zvýraznění 5 8" xfId="668"/>
    <cellStyle name="Zvýraznění 5 9" xfId="669"/>
    <cellStyle name="Zvýraznění 6 2" xfId="670"/>
    <cellStyle name="Zvýraznění 6 3" xfId="671"/>
    <cellStyle name="Zvýraznění 6 4" xfId="672"/>
    <cellStyle name="Zvýraznění 6 5" xfId="673"/>
    <cellStyle name="Zvýraznění 6 6" xfId="674"/>
    <cellStyle name="Zvýraznění 6 7" xfId="675"/>
    <cellStyle name="Zvýraznění 6 8" xfId="676"/>
    <cellStyle name="Zvýraznění 6 9" xfId="67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47626</xdr:colOff>
      <xdr:row>1</xdr:row>
      <xdr:rowOff>133350</xdr:rowOff>
    </xdr:from>
    <xdr:to>
      <xdr:col>12</xdr:col>
      <xdr:colOff>581026</xdr:colOff>
      <xdr:row>34</xdr:row>
      <xdr:rowOff>26104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6" y="333375"/>
          <a:ext cx="7848600" cy="52362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tabSelected="1" zoomScaleNormal="100" workbookViewId="0"/>
  </sheetViews>
  <sheetFormatPr defaultRowHeight="15" x14ac:dyDescent="0.25"/>
  <cols>
    <col min="1" max="1" width="39.5703125" style="5" bestFit="1" customWidth="1"/>
    <col min="2" max="255" width="9.140625" style="5"/>
    <col min="256" max="257" width="23.7109375" style="5" customWidth="1"/>
    <col min="258" max="511" width="9.140625" style="5"/>
    <col min="512" max="513" width="23.7109375" style="5" customWidth="1"/>
    <col min="514" max="767" width="9.140625" style="5"/>
    <col min="768" max="769" width="23.7109375" style="5" customWidth="1"/>
    <col min="770" max="1023" width="9.140625" style="5"/>
    <col min="1024" max="1025" width="23.7109375" style="5" customWidth="1"/>
    <col min="1026" max="1279" width="9.140625" style="5"/>
    <col min="1280" max="1281" width="23.7109375" style="5" customWidth="1"/>
    <col min="1282" max="1535" width="9.140625" style="5"/>
    <col min="1536" max="1537" width="23.7109375" style="5" customWidth="1"/>
    <col min="1538" max="1791" width="9.140625" style="5"/>
    <col min="1792" max="1793" width="23.7109375" style="5" customWidth="1"/>
    <col min="1794" max="2047" width="9.140625" style="5"/>
    <col min="2048" max="2049" width="23.7109375" style="5" customWidth="1"/>
    <col min="2050" max="2303" width="9.140625" style="5"/>
    <col min="2304" max="2305" width="23.7109375" style="5" customWidth="1"/>
    <col min="2306" max="2559" width="9.140625" style="5"/>
    <col min="2560" max="2561" width="23.7109375" style="5" customWidth="1"/>
    <col min="2562" max="2815" width="9.140625" style="5"/>
    <col min="2816" max="2817" width="23.7109375" style="5" customWidth="1"/>
    <col min="2818" max="3071" width="9.140625" style="5"/>
    <col min="3072" max="3073" width="23.7109375" style="5" customWidth="1"/>
    <col min="3074" max="3327" width="9.140625" style="5"/>
    <col min="3328" max="3329" width="23.7109375" style="5" customWidth="1"/>
    <col min="3330" max="3583" width="9.140625" style="5"/>
    <col min="3584" max="3585" width="23.7109375" style="5" customWidth="1"/>
    <col min="3586" max="3839" width="9.140625" style="5"/>
    <col min="3840" max="3841" width="23.7109375" style="5" customWidth="1"/>
    <col min="3842" max="4095" width="9.140625" style="5"/>
    <col min="4096" max="4097" width="23.7109375" style="5" customWidth="1"/>
    <col min="4098" max="4351" width="9.140625" style="5"/>
    <col min="4352" max="4353" width="23.7109375" style="5" customWidth="1"/>
    <col min="4354" max="4607" width="9.140625" style="5"/>
    <col min="4608" max="4609" width="23.7109375" style="5" customWidth="1"/>
    <col min="4610" max="4863" width="9.140625" style="5"/>
    <col min="4864" max="4865" width="23.7109375" style="5" customWidth="1"/>
    <col min="4866" max="5119" width="9.140625" style="5"/>
    <col min="5120" max="5121" width="23.7109375" style="5" customWidth="1"/>
    <col min="5122" max="5375" width="9.140625" style="5"/>
    <col min="5376" max="5377" width="23.7109375" style="5" customWidth="1"/>
    <col min="5378" max="5631" width="9.140625" style="5"/>
    <col min="5632" max="5633" width="23.7109375" style="5" customWidth="1"/>
    <col min="5634" max="5887" width="9.140625" style="5"/>
    <col min="5888" max="5889" width="23.7109375" style="5" customWidth="1"/>
    <col min="5890" max="6143" width="9.140625" style="5"/>
    <col min="6144" max="6145" width="23.7109375" style="5" customWidth="1"/>
    <col min="6146" max="6399" width="9.140625" style="5"/>
    <col min="6400" max="6401" width="23.7109375" style="5" customWidth="1"/>
    <col min="6402" max="6655" width="9.140625" style="5"/>
    <col min="6656" max="6657" width="23.7109375" style="5" customWidth="1"/>
    <col min="6658" max="6911" width="9.140625" style="5"/>
    <col min="6912" max="6913" width="23.7109375" style="5" customWidth="1"/>
    <col min="6914" max="7167" width="9.140625" style="5"/>
    <col min="7168" max="7169" width="23.7109375" style="5" customWidth="1"/>
    <col min="7170" max="7423" width="9.140625" style="5"/>
    <col min="7424" max="7425" width="23.7109375" style="5" customWidth="1"/>
    <col min="7426" max="7679" width="9.140625" style="5"/>
    <col min="7680" max="7681" width="23.7109375" style="5" customWidth="1"/>
    <col min="7682" max="7935" width="9.140625" style="5"/>
    <col min="7936" max="7937" width="23.7109375" style="5" customWidth="1"/>
    <col min="7938" max="8191" width="9.140625" style="5"/>
    <col min="8192" max="8193" width="23.7109375" style="5" customWidth="1"/>
    <col min="8194" max="8447" width="9.140625" style="5"/>
    <col min="8448" max="8449" width="23.7109375" style="5" customWidth="1"/>
    <col min="8450" max="8703" width="9.140625" style="5"/>
    <col min="8704" max="8705" width="23.7109375" style="5" customWidth="1"/>
    <col min="8706" max="8959" width="9.140625" style="5"/>
    <col min="8960" max="8961" width="23.7109375" style="5" customWidth="1"/>
    <col min="8962" max="9215" width="9.140625" style="5"/>
    <col min="9216" max="9217" width="23.7109375" style="5" customWidth="1"/>
    <col min="9218" max="9471" width="9.140625" style="5"/>
    <col min="9472" max="9473" width="23.7109375" style="5" customWidth="1"/>
    <col min="9474" max="9727" width="9.140625" style="5"/>
    <col min="9728" max="9729" width="23.7109375" style="5" customWidth="1"/>
    <col min="9730" max="9983" width="9.140625" style="5"/>
    <col min="9984" max="9985" width="23.7109375" style="5" customWidth="1"/>
    <col min="9986" max="10239" width="9.140625" style="5"/>
    <col min="10240" max="10241" width="23.7109375" style="5" customWidth="1"/>
    <col min="10242" max="10495" width="9.140625" style="5"/>
    <col min="10496" max="10497" width="23.7109375" style="5" customWidth="1"/>
    <col min="10498" max="10751" width="9.140625" style="5"/>
    <col min="10752" max="10753" width="23.7109375" style="5" customWidth="1"/>
    <col min="10754" max="11007" width="9.140625" style="5"/>
    <col min="11008" max="11009" width="23.7109375" style="5" customWidth="1"/>
    <col min="11010" max="11263" width="9.140625" style="5"/>
    <col min="11264" max="11265" width="23.7109375" style="5" customWidth="1"/>
    <col min="11266" max="11519" width="9.140625" style="5"/>
    <col min="11520" max="11521" width="23.7109375" style="5" customWidth="1"/>
    <col min="11522" max="11775" width="9.140625" style="5"/>
    <col min="11776" max="11777" width="23.7109375" style="5" customWidth="1"/>
    <col min="11778" max="12031" width="9.140625" style="5"/>
    <col min="12032" max="12033" width="23.7109375" style="5" customWidth="1"/>
    <col min="12034" max="12287" width="9.140625" style="5"/>
    <col min="12288" max="12289" width="23.7109375" style="5" customWidth="1"/>
    <col min="12290" max="12543" width="9.140625" style="5"/>
    <col min="12544" max="12545" width="23.7109375" style="5" customWidth="1"/>
    <col min="12546" max="12799" width="9.140625" style="5"/>
    <col min="12800" max="12801" width="23.7109375" style="5" customWidth="1"/>
    <col min="12802" max="13055" width="9.140625" style="5"/>
    <col min="13056" max="13057" width="23.7109375" style="5" customWidth="1"/>
    <col min="13058" max="13311" width="9.140625" style="5"/>
    <col min="13312" max="13313" width="23.7109375" style="5" customWidth="1"/>
    <col min="13314" max="13567" width="9.140625" style="5"/>
    <col min="13568" max="13569" width="23.7109375" style="5" customWidth="1"/>
    <col min="13570" max="13823" width="9.140625" style="5"/>
    <col min="13824" max="13825" width="23.7109375" style="5" customWidth="1"/>
    <col min="13826" max="14079" width="9.140625" style="5"/>
    <col min="14080" max="14081" width="23.7109375" style="5" customWidth="1"/>
    <col min="14082" max="14335" width="9.140625" style="5"/>
    <col min="14336" max="14337" width="23.7109375" style="5" customWidth="1"/>
    <col min="14338" max="14591" width="9.140625" style="5"/>
    <col min="14592" max="14593" width="23.7109375" style="5" customWidth="1"/>
    <col min="14594" max="14847" width="9.140625" style="5"/>
    <col min="14848" max="14849" width="23.7109375" style="5" customWidth="1"/>
    <col min="14850" max="15103" width="9.140625" style="5"/>
    <col min="15104" max="15105" width="23.7109375" style="5" customWidth="1"/>
    <col min="15106" max="15359" width="9.140625" style="5"/>
    <col min="15360" max="15361" width="23.7109375" style="5" customWidth="1"/>
    <col min="15362" max="15615" width="9.140625" style="5"/>
    <col min="15616" max="15617" width="23.7109375" style="5" customWidth="1"/>
    <col min="15618" max="15871" width="9.140625" style="5"/>
    <col min="15872" max="15873" width="23.7109375" style="5" customWidth="1"/>
    <col min="15874" max="16127" width="9.140625" style="5"/>
    <col min="16128" max="16129" width="23.7109375" style="5" customWidth="1"/>
    <col min="16130" max="16384" width="9.140625" style="5"/>
  </cols>
  <sheetData>
    <row r="1" spans="1:1" ht="28.5" x14ac:dyDescent="0.45">
      <c r="A1" s="7" t="s">
        <v>118</v>
      </c>
    </row>
    <row r="2" spans="1:1" ht="28.5" x14ac:dyDescent="0.45">
      <c r="A2" s="7"/>
    </row>
    <row r="3" spans="1:1" ht="28.5" x14ac:dyDescent="0.45">
      <c r="A3" s="7" t="s">
        <v>119</v>
      </c>
    </row>
    <row r="4" spans="1:1" x14ac:dyDescent="0.25">
      <c r="A4" s="6"/>
    </row>
  </sheetData>
  <printOptions horizontalCentered="1" verticalCentered="1"/>
  <pageMargins left="0.78740157480314965" right="0.78740157480314965" top="0.78740157480314965" bottom="0.78740157480314965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"/>
  <sheetViews>
    <sheetView zoomScaleNormal="100" workbookViewId="0"/>
  </sheetViews>
  <sheetFormatPr defaultRowHeight="15.75" x14ac:dyDescent="0.25"/>
  <cols>
    <col min="1" max="1" width="21.140625" style="468" customWidth="1"/>
    <col min="2" max="8" width="11.7109375" style="468" customWidth="1"/>
    <col min="9" max="9" width="14.5703125" style="468" customWidth="1"/>
    <col min="10" max="16384" width="9.140625" style="468"/>
  </cols>
  <sheetData>
    <row r="1" spans="1:9" s="465" customFormat="1" ht="15" customHeight="1" x14ac:dyDescent="0.25">
      <c r="A1" s="566"/>
      <c r="B1" s="566"/>
      <c r="C1" s="566"/>
      <c r="D1" s="566"/>
      <c r="E1" s="566"/>
      <c r="F1" s="566"/>
      <c r="G1" s="566"/>
      <c r="H1" s="566"/>
      <c r="I1" s="567" t="s">
        <v>117</v>
      </c>
    </row>
    <row r="2" spans="1:9" s="465" customFormat="1" ht="8.25" customHeight="1" x14ac:dyDescent="0.25">
      <c r="A2" s="566"/>
      <c r="B2" s="566"/>
      <c r="C2" s="566"/>
      <c r="D2" s="566"/>
      <c r="E2" s="566"/>
      <c r="F2" s="566"/>
      <c r="G2" s="566"/>
      <c r="H2" s="566"/>
      <c r="I2" s="566"/>
    </row>
    <row r="3" spans="1:9" s="465" customFormat="1" ht="20.100000000000001" customHeight="1" x14ac:dyDescent="0.25">
      <c r="A3" s="962" t="s">
        <v>116</v>
      </c>
      <c r="B3" s="963"/>
      <c r="C3" s="963"/>
      <c r="D3" s="963"/>
      <c r="E3" s="963"/>
      <c r="F3" s="963"/>
      <c r="G3" s="963"/>
      <c r="H3" s="963"/>
      <c r="I3" s="963"/>
    </row>
    <row r="4" spans="1:9" s="465" customFormat="1" ht="20.100000000000001" customHeight="1" x14ac:dyDescent="0.25">
      <c r="A4" s="964" t="s">
        <v>21</v>
      </c>
      <c r="B4" s="965"/>
      <c r="C4" s="965"/>
      <c r="D4" s="965"/>
      <c r="E4" s="965"/>
      <c r="F4" s="965"/>
      <c r="G4" s="965"/>
      <c r="H4" s="965"/>
      <c r="I4" s="965"/>
    </row>
    <row r="5" spans="1:9" s="465" customFormat="1" ht="9.9499999999999993" customHeight="1" thickBot="1" x14ac:dyDescent="0.3">
      <c r="A5" s="566"/>
      <c r="B5" s="566"/>
      <c r="C5" s="566"/>
      <c r="D5" s="566"/>
      <c r="E5" s="566"/>
      <c r="F5" s="566"/>
      <c r="G5" s="566"/>
      <c r="H5" s="566"/>
      <c r="I5" s="566"/>
    </row>
    <row r="6" spans="1:9" ht="51.75" customHeight="1" thickTop="1" x14ac:dyDescent="0.25">
      <c r="A6" s="966" t="s">
        <v>5</v>
      </c>
      <c r="B6" s="969" t="s">
        <v>99</v>
      </c>
      <c r="C6" s="970"/>
      <c r="D6" s="971" t="s">
        <v>19</v>
      </c>
      <c r="E6" s="972"/>
      <c r="F6" s="973" t="s">
        <v>298</v>
      </c>
      <c r="G6" s="974"/>
      <c r="H6" s="975"/>
      <c r="I6" s="976" t="s">
        <v>299</v>
      </c>
    </row>
    <row r="7" spans="1:9" ht="32.1" customHeight="1" x14ac:dyDescent="0.25">
      <c r="A7" s="967"/>
      <c r="B7" s="568" t="s">
        <v>162</v>
      </c>
      <c r="C7" s="569" t="s">
        <v>168</v>
      </c>
      <c r="D7" s="570" t="s">
        <v>284</v>
      </c>
      <c r="E7" s="571" t="s">
        <v>297</v>
      </c>
      <c r="F7" s="978" t="s">
        <v>16</v>
      </c>
      <c r="G7" s="933" t="s">
        <v>291</v>
      </c>
      <c r="H7" s="980"/>
      <c r="I7" s="977"/>
    </row>
    <row r="8" spans="1:9" ht="18" customHeight="1" thickBot="1" x14ac:dyDescent="0.3">
      <c r="A8" s="968"/>
      <c r="B8" s="572" t="s">
        <v>11</v>
      </c>
      <c r="C8" s="573" t="s">
        <v>11</v>
      </c>
      <c r="D8" s="574" t="s">
        <v>13</v>
      </c>
      <c r="E8" s="575" t="s">
        <v>13</v>
      </c>
      <c r="F8" s="979"/>
      <c r="G8" s="576" t="s">
        <v>16</v>
      </c>
      <c r="H8" s="577" t="s">
        <v>115</v>
      </c>
      <c r="I8" s="578" t="s">
        <v>115</v>
      </c>
    </row>
    <row r="9" spans="1:9" ht="18" customHeight="1" thickTop="1" x14ac:dyDescent="0.25">
      <c r="A9" s="579" t="s">
        <v>7</v>
      </c>
      <c r="B9" s="580">
        <v>38750</v>
      </c>
      <c r="C9" s="581">
        <v>41450</v>
      </c>
      <c r="D9" s="582">
        <v>107</v>
      </c>
      <c r="E9" s="583">
        <v>104.2</v>
      </c>
      <c r="F9" s="584">
        <v>848.9</v>
      </c>
      <c r="G9" s="585">
        <v>22.7</v>
      </c>
      <c r="H9" s="586">
        <v>2.8</v>
      </c>
      <c r="I9" s="587">
        <v>1.9</v>
      </c>
    </row>
    <row r="10" spans="1:9" ht="18" customHeight="1" x14ac:dyDescent="0.25">
      <c r="A10" s="588" t="s">
        <v>114</v>
      </c>
      <c r="B10" s="589">
        <v>30100</v>
      </c>
      <c r="C10" s="590">
        <v>32464</v>
      </c>
      <c r="D10" s="591">
        <v>107.9</v>
      </c>
      <c r="E10" s="592">
        <v>105.1</v>
      </c>
      <c r="F10" s="593">
        <v>409.5</v>
      </c>
      <c r="G10" s="594">
        <v>2.8</v>
      </c>
      <c r="H10" s="595">
        <v>0.7</v>
      </c>
      <c r="I10" s="596">
        <v>2.6</v>
      </c>
    </row>
    <row r="11" spans="1:9" ht="18" customHeight="1" x14ac:dyDescent="0.25">
      <c r="A11" s="588" t="s">
        <v>113</v>
      </c>
      <c r="B11" s="589">
        <v>27140</v>
      </c>
      <c r="C11" s="590">
        <v>29175</v>
      </c>
      <c r="D11" s="591">
        <v>107.5</v>
      </c>
      <c r="E11" s="592">
        <v>104.7</v>
      </c>
      <c r="F11" s="593">
        <v>221.2</v>
      </c>
      <c r="G11" s="594">
        <v>0.3</v>
      </c>
      <c r="H11" s="595">
        <v>0.1</v>
      </c>
      <c r="I11" s="596">
        <v>2.2999999999999998</v>
      </c>
    </row>
    <row r="12" spans="1:9" ht="18" customHeight="1" x14ac:dyDescent="0.25">
      <c r="A12" s="588" t="s">
        <v>112</v>
      </c>
      <c r="B12" s="589">
        <v>29339</v>
      </c>
      <c r="C12" s="590">
        <v>31404</v>
      </c>
      <c r="D12" s="591">
        <v>107</v>
      </c>
      <c r="E12" s="592">
        <v>104.2</v>
      </c>
      <c r="F12" s="593">
        <v>213.8</v>
      </c>
      <c r="G12" s="594">
        <v>-0.9</v>
      </c>
      <c r="H12" s="595">
        <v>-0.4</v>
      </c>
      <c r="I12" s="596">
        <v>2.1</v>
      </c>
    </row>
    <row r="13" spans="1:9" ht="18" customHeight="1" x14ac:dyDescent="0.25">
      <c r="A13" s="588" t="s">
        <v>111</v>
      </c>
      <c r="B13" s="589">
        <v>26437</v>
      </c>
      <c r="C13" s="590">
        <v>28385</v>
      </c>
      <c r="D13" s="591">
        <v>107.4</v>
      </c>
      <c r="E13" s="592">
        <v>104.6</v>
      </c>
      <c r="F13" s="593">
        <v>88.6</v>
      </c>
      <c r="G13" s="594">
        <v>-1.2</v>
      </c>
      <c r="H13" s="595">
        <v>-1.4</v>
      </c>
      <c r="I13" s="596">
        <v>3</v>
      </c>
    </row>
    <row r="14" spans="1:9" ht="18" customHeight="1" x14ac:dyDescent="0.25">
      <c r="A14" s="588" t="s">
        <v>110</v>
      </c>
      <c r="B14" s="589">
        <v>27820</v>
      </c>
      <c r="C14" s="590">
        <v>29895</v>
      </c>
      <c r="D14" s="591">
        <v>107.5</v>
      </c>
      <c r="E14" s="592">
        <v>104.7</v>
      </c>
      <c r="F14" s="593">
        <v>248.4</v>
      </c>
      <c r="G14" s="594">
        <v>-1.1000000000000001</v>
      </c>
      <c r="H14" s="595">
        <v>-0.4</v>
      </c>
      <c r="I14" s="596">
        <v>4.5999999999999996</v>
      </c>
    </row>
    <row r="15" spans="1:9" ht="18" customHeight="1" x14ac:dyDescent="0.25">
      <c r="A15" s="588" t="s">
        <v>109</v>
      </c>
      <c r="B15" s="589">
        <v>27979</v>
      </c>
      <c r="C15" s="590">
        <v>30034</v>
      </c>
      <c r="D15" s="591">
        <v>107.3</v>
      </c>
      <c r="E15" s="592">
        <v>104.5</v>
      </c>
      <c r="F15" s="593">
        <v>148.4</v>
      </c>
      <c r="G15" s="594">
        <v>1.4</v>
      </c>
      <c r="H15" s="595">
        <v>0.9</v>
      </c>
      <c r="I15" s="596">
        <v>3.1</v>
      </c>
    </row>
    <row r="16" spans="1:9" ht="18" customHeight="1" x14ac:dyDescent="0.25">
      <c r="A16" s="588" t="s">
        <v>108</v>
      </c>
      <c r="B16" s="589">
        <v>27677</v>
      </c>
      <c r="C16" s="590">
        <v>29740</v>
      </c>
      <c r="D16" s="591">
        <v>107.5</v>
      </c>
      <c r="E16" s="592">
        <v>104.7</v>
      </c>
      <c r="F16" s="593">
        <v>202.1</v>
      </c>
      <c r="G16" s="594">
        <v>2.1</v>
      </c>
      <c r="H16" s="595">
        <v>1.1000000000000001</v>
      </c>
      <c r="I16" s="596">
        <v>2.2999999999999998</v>
      </c>
    </row>
    <row r="17" spans="1:9" ht="18" customHeight="1" x14ac:dyDescent="0.25">
      <c r="A17" s="588" t="s">
        <v>107</v>
      </c>
      <c r="B17" s="589">
        <v>26982</v>
      </c>
      <c r="C17" s="590">
        <v>28872</v>
      </c>
      <c r="D17" s="591">
        <v>107</v>
      </c>
      <c r="E17" s="592">
        <v>104.2</v>
      </c>
      <c r="F17" s="593">
        <v>183.4</v>
      </c>
      <c r="G17" s="594">
        <v>0.4</v>
      </c>
      <c r="H17" s="595">
        <v>0.2</v>
      </c>
      <c r="I17" s="596">
        <v>2.1</v>
      </c>
    </row>
    <row r="18" spans="1:9" ht="18" customHeight="1" x14ac:dyDescent="0.25">
      <c r="A18" s="588" t="s">
        <v>8</v>
      </c>
      <c r="B18" s="589">
        <v>27770</v>
      </c>
      <c r="C18" s="590">
        <v>29570</v>
      </c>
      <c r="D18" s="591">
        <v>106.5</v>
      </c>
      <c r="E18" s="592">
        <v>103.7</v>
      </c>
      <c r="F18" s="593">
        <v>173.1</v>
      </c>
      <c r="G18" s="594">
        <v>-0.3</v>
      </c>
      <c r="H18" s="595">
        <v>-0.2</v>
      </c>
      <c r="I18" s="596">
        <v>2.8</v>
      </c>
    </row>
    <row r="19" spans="1:9" ht="18" customHeight="1" x14ac:dyDescent="0.25">
      <c r="A19" s="588" t="s">
        <v>106</v>
      </c>
      <c r="B19" s="589">
        <v>29198</v>
      </c>
      <c r="C19" s="590">
        <v>31275</v>
      </c>
      <c r="D19" s="591">
        <v>107.1</v>
      </c>
      <c r="E19" s="592">
        <v>104.3</v>
      </c>
      <c r="F19" s="593">
        <v>468</v>
      </c>
      <c r="G19" s="594">
        <v>4.9000000000000004</v>
      </c>
      <c r="H19" s="595">
        <v>1.1000000000000001</v>
      </c>
      <c r="I19" s="596">
        <v>3.7</v>
      </c>
    </row>
    <row r="20" spans="1:9" ht="18" customHeight="1" x14ac:dyDescent="0.25">
      <c r="A20" s="588" t="s">
        <v>105</v>
      </c>
      <c r="B20" s="589">
        <v>26855</v>
      </c>
      <c r="C20" s="590">
        <v>28989</v>
      </c>
      <c r="D20" s="591">
        <v>107.9</v>
      </c>
      <c r="E20" s="592">
        <v>105.1</v>
      </c>
      <c r="F20" s="593">
        <v>223.1</v>
      </c>
      <c r="G20" s="594">
        <v>0.9</v>
      </c>
      <c r="H20" s="595">
        <v>0.4</v>
      </c>
      <c r="I20" s="596">
        <v>3.1</v>
      </c>
    </row>
    <row r="21" spans="1:9" ht="18" customHeight="1" x14ac:dyDescent="0.25">
      <c r="A21" s="588" t="s">
        <v>104</v>
      </c>
      <c r="B21" s="589">
        <v>26546</v>
      </c>
      <c r="C21" s="590">
        <v>28533</v>
      </c>
      <c r="D21" s="591">
        <v>107.5</v>
      </c>
      <c r="E21" s="592">
        <v>104.7</v>
      </c>
      <c r="F21" s="593">
        <v>208.2</v>
      </c>
      <c r="G21" s="594">
        <v>0.9</v>
      </c>
      <c r="H21" s="595">
        <v>0.5</v>
      </c>
      <c r="I21" s="596">
        <v>2.4</v>
      </c>
    </row>
    <row r="22" spans="1:9" ht="18" customHeight="1" thickBot="1" x14ac:dyDescent="0.3">
      <c r="A22" s="597" t="s">
        <v>103</v>
      </c>
      <c r="B22" s="598">
        <v>27123</v>
      </c>
      <c r="C22" s="599">
        <v>29062</v>
      </c>
      <c r="D22" s="582">
        <v>107.1</v>
      </c>
      <c r="E22" s="600">
        <v>104.3</v>
      </c>
      <c r="F22" s="601">
        <v>435.3</v>
      </c>
      <c r="G22" s="602">
        <v>-0.2</v>
      </c>
      <c r="H22" s="603">
        <v>-0.1</v>
      </c>
      <c r="I22" s="604">
        <v>4.5999999999999996</v>
      </c>
    </row>
    <row r="23" spans="1:9" ht="25.5" customHeight="1" thickTop="1" thickBot="1" x14ac:dyDescent="0.3">
      <c r="A23" s="605" t="s">
        <v>300</v>
      </c>
      <c r="B23" s="606">
        <v>30230</v>
      </c>
      <c r="C23" s="607">
        <v>32466</v>
      </c>
      <c r="D23" s="608">
        <v>107.4</v>
      </c>
      <c r="E23" s="609">
        <v>104.6</v>
      </c>
      <c r="F23" s="610">
        <v>4075.1</v>
      </c>
      <c r="G23" s="611">
        <v>32.9</v>
      </c>
      <c r="H23" s="612">
        <v>0.8</v>
      </c>
      <c r="I23" s="613">
        <v>3</v>
      </c>
    </row>
    <row r="24" spans="1:9" s="617" customFormat="1" ht="9" customHeight="1" thickTop="1" x14ac:dyDescent="0.25">
      <c r="A24" s="614"/>
      <c r="B24" s="615"/>
      <c r="C24" s="615"/>
      <c r="D24" s="616"/>
      <c r="E24" s="616"/>
      <c r="F24" s="616"/>
      <c r="G24" s="616"/>
      <c r="H24" s="616"/>
      <c r="I24" s="616"/>
    </row>
    <row r="25" spans="1:9" s="617" customFormat="1" ht="15" customHeight="1" x14ac:dyDescent="0.25">
      <c r="A25" s="618" t="s">
        <v>287</v>
      </c>
      <c r="B25" s="619"/>
      <c r="C25" s="619"/>
      <c r="D25" s="619"/>
      <c r="E25" s="619"/>
      <c r="F25" s="619"/>
      <c r="G25" s="620"/>
      <c r="H25" s="619"/>
      <c r="I25" s="619"/>
    </row>
    <row r="26" spans="1:9" s="617" customFormat="1" ht="15" customHeight="1" x14ac:dyDescent="0.25">
      <c r="A26" s="621" t="s">
        <v>301</v>
      </c>
      <c r="B26" s="619"/>
      <c r="C26" s="619"/>
      <c r="D26" s="619"/>
      <c r="E26" s="619"/>
      <c r="F26" s="619"/>
      <c r="G26" s="620"/>
      <c r="H26" s="619"/>
      <c r="I26" s="619"/>
    </row>
    <row r="27" spans="1:9" s="617" customFormat="1" ht="15" customHeight="1" x14ac:dyDescent="0.25">
      <c r="A27" s="618" t="s">
        <v>302</v>
      </c>
      <c r="B27" s="619"/>
      <c r="C27" s="619"/>
      <c r="D27" s="619"/>
      <c r="E27" s="619"/>
      <c r="F27" s="619"/>
      <c r="G27" s="620"/>
      <c r="H27" s="619"/>
      <c r="I27" s="619"/>
    </row>
    <row r="28" spans="1:9" s="617" customFormat="1" ht="9" customHeight="1" x14ac:dyDescent="0.25">
      <c r="A28" s="618"/>
      <c r="B28" s="619"/>
      <c r="C28" s="619"/>
      <c r="D28" s="619"/>
      <c r="E28" s="619"/>
      <c r="F28" s="619"/>
      <c r="G28" s="619"/>
      <c r="H28" s="619"/>
      <c r="I28" s="619"/>
    </row>
    <row r="29" spans="1:9" s="617" customFormat="1" ht="15" customHeight="1" x14ac:dyDescent="0.25">
      <c r="A29" s="622" t="s">
        <v>102</v>
      </c>
      <c r="B29" s="619"/>
      <c r="C29" s="619"/>
      <c r="D29" s="619"/>
      <c r="E29" s="619"/>
      <c r="F29" s="619"/>
      <c r="G29" s="619"/>
      <c r="H29" s="619"/>
      <c r="I29" s="619"/>
    </row>
  </sheetData>
  <mergeCells count="9">
    <mergeCell ref="A3:I3"/>
    <mergeCell ref="A4:I4"/>
    <mergeCell ref="A6:A8"/>
    <mergeCell ref="B6:C6"/>
    <mergeCell ref="D6:E6"/>
    <mergeCell ref="F6:H6"/>
    <mergeCell ref="I6:I7"/>
    <mergeCell ref="F7:F8"/>
    <mergeCell ref="G7:H7"/>
  </mergeCells>
  <printOptions horizontalCentered="1" verticalCentered="1"/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zoomScaleNormal="100" workbookViewId="0"/>
  </sheetViews>
  <sheetFormatPr defaultRowHeight="15.75" x14ac:dyDescent="0.25"/>
  <cols>
    <col min="1" max="1" width="59.42578125" style="9" customWidth="1"/>
    <col min="2" max="7" width="11.7109375" style="9" customWidth="1"/>
    <col min="8" max="194" width="9.140625" style="9"/>
    <col min="195" max="195" width="47.7109375" style="9" customWidth="1"/>
    <col min="196" max="199" width="19.7109375" style="9" customWidth="1"/>
    <col min="200" max="450" width="9.140625" style="9"/>
    <col min="451" max="451" width="47.7109375" style="9" customWidth="1"/>
    <col min="452" max="455" width="19.7109375" style="9" customWidth="1"/>
    <col min="456" max="706" width="9.140625" style="9"/>
    <col min="707" max="707" width="47.7109375" style="9" customWidth="1"/>
    <col min="708" max="711" width="19.7109375" style="9" customWidth="1"/>
    <col min="712" max="962" width="9.140625" style="9"/>
    <col min="963" max="963" width="47.7109375" style="9" customWidth="1"/>
    <col min="964" max="967" width="19.7109375" style="9" customWidth="1"/>
    <col min="968" max="1218" width="9.140625" style="9"/>
    <col min="1219" max="1219" width="47.7109375" style="9" customWidth="1"/>
    <col min="1220" max="1223" width="19.7109375" style="9" customWidth="1"/>
    <col min="1224" max="1474" width="9.140625" style="9"/>
    <col min="1475" max="1475" width="47.7109375" style="9" customWidth="1"/>
    <col min="1476" max="1479" width="19.7109375" style="9" customWidth="1"/>
    <col min="1480" max="1730" width="9.140625" style="9"/>
    <col min="1731" max="1731" width="47.7109375" style="9" customWidth="1"/>
    <col min="1732" max="1735" width="19.7109375" style="9" customWidth="1"/>
    <col min="1736" max="1986" width="9.140625" style="9"/>
    <col min="1987" max="1987" width="47.7109375" style="9" customWidth="1"/>
    <col min="1988" max="1991" width="19.7109375" style="9" customWidth="1"/>
    <col min="1992" max="2242" width="9.140625" style="9"/>
    <col min="2243" max="2243" width="47.7109375" style="9" customWidth="1"/>
    <col min="2244" max="2247" width="19.7109375" style="9" customWidth="1"/>
    <col min="2248" max="2498" width="9.140625" style="9"/>
    <col min="2499" max="2499" width="47.7109375" style="9" customWidth="1"/>
    <col min="2500" max="2503" width="19.7109375" style="9" customWidth="1"/>
    <col min="2504" max="2754" width="9.140625" style="9"/>
    <col min="2755" max="2755" width="47.7109375" style="9" customWidth="1"/>
    <col min="2756" max="2759" width="19.7109375" style="9" customWidth="1"/>
    <col min="2760" max="3010" width="9.140625" style="9"/>
    <col min="3011" max="3011" width="47.7109375" style="9" customWidth="1"/>
    <col min="3012" max="3015" width="19.7109375" style="9" customWidth="1"/>
    <col min="3016" max="3266" width="9.140625" style="9"/>
    <col min="3267" max="3267" width="47.7109375" style="9" customWidth="1"/>
    <col min="3268" max="3271" width="19.7109375" style="9" customWidth="1"/>
    <col min="3272" max="3522" width="9.140625" style="9"/>
    <col min="3523" max="3523" width="47.7109375" style="9" customWidth="1"/>
    <col min="3524" max="3527" width="19.7109375" style="9" customWidth="1"/>
    <col min="3528" max="3778" width="9.140625" style="9"/>
    <col min="3779" max="3779" width="47.7109375" style="9" customWidth="1"/>
    <col min="3780" max="3783" width="19.7109375" style="9" customWidth="1"/>
    <col min="3784" max="4034" width="9.140625" style="9"/>
    <col min="4035" max="4035" width="47.7109375" style="9" customWidth="1"/>
    <col min="4036" max="4039" width="19.7109375" style="9" customWidth="1"/>
    <col min="4040" max="4290" width="9.140625" style="9"/>
    <col min="4291" max="4291" width="47.7109375" style="9" customWidth="1"/>
    <col min="4292" max="4295" width="19.7109375" style="9" customWidth="1"/>
    <col min="4296" max="4546" width="9.140625" style="9"/>
    <col min="4547" max="4547" width="47.7109375" style="9" customWidth="1"/>
    <col min="4548" max="4551" width="19.7109375" style="9" customWidth="1"/>
    <col min="4552" max="4802" width="9.140625" style="9"/>
    <col min="4803" max="4803" width="47.7109375" style="9" customWidth="1"/>
    <col min="4804" max="4807" width="19.7109375" style="9" customWidth="1"/>
    <col min="4808" max="5058" width="9.140625" style="9"/>
    <col min="5059" max="5059" width="47.7109375" style="9" customWidth="1"/>
    <col min="5060" max="5063" width="19.7109375" style="9" customWidth="1"/>
    <col min="5064" max="5314" width="9.140625" style="9"/>
    <col min="5315" max="5315" width="47.7109375" style="9" customWidth="1"/>
    <col min="5316" max="5319" width="19.7109375" style="9" customWidth="1"/>
    <col min="5320" max="5570" width="9.140625" style="9"/>
    <col min="5571" max="5571" width="47.7109375" style="9" customWidth="1"/>
    <col min="5572" max="5575" width="19.7109375" style="9" customWidth="1"/>
    <col min="5576" max="5826" width="9.140625" style="9"/>
    <col min="5827" max="5827" width="47.7109375" style="9" customWidth="1"/>
    <col min="5828" max="5831" width="19.7109375" style="9" customWidth="1"/>
    <col min="5832" max="6082" width="9.140625" style="9"/>
    <col min="6083" max="6083" width="47.7109375" style="9" customWidth="1"/>
    <col min="6084" max="6087" width="19.7109375" style="9" customWidth="1"/>
    <col min="6088" max="6338" width="9.140625" style="9"/>
    <col min="6339" max="6339" width="47.7109375" style="9" customWidth="1"/>
    <col min="6340" max="6343" width="19.7109375" style="9" customWidth="1"/>
    <col min="6344" max="6594" width="9.140625" style="9"/>
    <col min="6595" max="6595" width="47.7109375" style="9" customWidth="1"/>
    <col min="6596" max="6599" width="19.7109375" style="9" customWidth="1"/>
    <col min="6600" max="6850" width="9.140625" style="9"/>
    <col min="6851" max="6851" width="47.7109375" style="9" customWidth="1"/>
    <col min="6852" max="6855" width="19.7109375" style="9" customWidth="1"/>
    <col min="6856" max="7106" width="9.140625" style="9"/>
    <col min="7107" max="7107" width="47.7109375" style="9" customWidth="1"/>
    <col min="7108" max="7111" width="19.7109375" style="9" customWidth="1"/>
    <col min="7112" max="7362" width="9.140625" style="9"/>
    <col min="7363" max="7363" width="47.7109375" style="9" customWidth="1"/>
    <col min="7364" max="7367" width="19.7109375" style="9" customWidth="1"/>
    <col min="7368" max="7618" width="9.140625" style="9"/>
    <col min="7619" max="7619" width="47.7109375" style="9" customWidth="1"/>
    <col min="7620" max="7623" width="19.7109375" style="9" customWidth="1"/>
    <col min="7624" max="7874" width="9.140625" style="9"/>
    <col min="7875" max="7875" width="47.7109375" style="9" customWidth="1"/>
    <col min="7876" max="7879" width="19.7109375" style="9" customWidth="1"/>
    <col min="7880" max="8130" width="9.140625" style="9"/>
    <col min="8131" max="8131" width="47.7109375" style="9" customWidth="1"/>
    <col min="8132" max="8135" width="19.7109375" style="9" customWidth="1"/>
    <col min="8136" max="8386" width="9.140625" style="9"/>
    <col min="8387" max="8387" width="47.7109375" style="9" customWidth="1"/>
    <col min="8388" max="8391" width="19.7109375" style="9" customWidth="1"/>
    <col min="8392" max="8642" width="9.140625" style="9"/>
    <col min="8643" max="8643" width="47.7109375" style="9" customWidth="1"/>
    <col min="8644" max="8647" width="19.7109375" style="9" customWidth="1"/>
    <col min="8648" max="8898" width="9.140625" style="9"/>
    <col min="8899" max="8899" width="47.7109375" style="9" customWidth="1"/>
    <col min="8900" max="8903" width="19.7109375" style="9" customWidth="1"/>
    <col min="8904" max="9154" width="9.140625" style="9"/>
    <col min="9155" max="9155" width="47.7109375" style="9" customWidth="1"/>
    <col min="9156" max="9159" width="19.7109375" style="9" customWidth="1"/>
    <col min="9160" max="9410" width="9.140625" style="9"/>
    <col min="9411" max="9411" width="47.7109375" style="9" customWidth="1"/>
    <col min="9412" max="9415" width="19.7109375" style="9" customWidth="1"/>
    <col min="9416" max="9666" width="9.140625" style="9"/>
    <col min="9667" max="9667" width="47.7109375" style="9" customWidth="1"/>
    <col min="9668" max="9671" width="19.7109375" style="9" customWidth="1"/>
    <col min="9672" max="9922" width="9.140625" style="9"/>
    <col min="9923" max="9923" width="47.7109375" style="9" customWidth="1"/>
    <col min="9924" max="9927" width="19.7109375" style="9" customWidth="1"/>
    <col min="9928" max="10178" width="9.140625" style="9"/>
    <col min="10179" max="10179" width="47.7109375" style="9" customWidth="1"/>
    <col min="10180" max="10183" width="19.7109375" style="9" customWidth="1"/>
    <col min="10184" max="10434" width="9.140625" style="9"/>
    <col min="10435" max="10435" width="47.7109375" style="9" customWidth="1"/>
    <col min="10436" max="10439" width="19.7109375" style="9" customWidth="1"/>
    <col min="10440" max="10690" width="9.140625" style="9"/>
    <col min="10691" max="10691" width="47.7109375" style="9" customWidth="1"/>
    <col min="10692" max="10695" width="19.7109375" style="9" customWidth="1"/>
    <col min="10696" max="10946" width="9.140625" style="9"/>
    <col min="10947" max="10947" width="47.7109375" style="9" customWidth="1"/>
    <col min="10948" max="10951" width="19.7109375" style="9" customWidth="1"/>
    <col min="10952" max="11202" width="9.140625" style="9"/>
    <col min="11203" max="11203" width="47.7109375" style="9" customWidth="1"/>
    <col min="11204" max="11207" width="19.7109375" style="9" customWidth="1"/>
    <col min="11208" max="11458" width="9.140625" style="9"/>
    <col min="11459" max="11459" width="47.7109375" style="9" customWidth="1"/>
    <col min="11460" max="11463" width="19.7109375" style="9" customWidth="1"/>
    <col min="11464" max="11714" width="9.140625" style="9"/>
    <col min="11715" max="11715" width="47.7109375" style="9" customWidth="1"/>
    <col min="11716" max="11719" width="19.7109375" style="9" customWidth="1"/>
    <col min="11720" max="11970" width="9.140625" style="9"/>
    <col min="11971" max="11971" width="47.7109375" style="9" customWidth="1"/>
    <col min="11972" max="11975" width="19.7109375" style="9" customWidth="1"/>
    <col min="11976" max="12226" width="9.140625" style="9"/>
    <col min="12227" max="12227" width="47.7109375" style="9" customWidth="1"/>
    <col min="12228" max="12231" width="19.7109375" style="9" customWidth="1"/>
    <col min="12232" max="12482" width="9.140625" style="9"/>
    <col min="12483" max="12483" width="47.7109375" style="9" customWidth="1"/>
    <col min="12484" max="12487" width="19.7109375" style="9" customWidth="1"/>
    <col min="12488" max="12738" width="9.140625" style="9"/>
    <col min="12739" max="12739" width="47.7109375" style="9" customWidth="1"/>
    <col min="12740" max="12743" width="19.7109375" style="9" customWidth="1"/>
    <col min="12744" max="12994" width="9.140625" style="9"/>
    <col min="12995" max="12995" width="47.7109375" style="9" customWidth="1"/>
    <col min="12996" max="12999" width="19.7109375" style="9" customWidth="1"/>
    <col min="13000" max="13250" width="9.140625" style="9"/>
    <col min="13251" max="13251" width="47.7109375" style="9" customWidth="1"/>
    <col min="13252" max="13255" width="19.7109375" style="9" customWidth="1"/>
    <col min="13256" max="13506" width="9.140625" style="9"/>
    <col min="13507" max="13507" width="47.7109375" style="9" customWidth="1"/>
    <col min="13508" max="13511" width="19.7109375" style="9" customWidth="1"/>
    <col min="13512" max="13762" width="9.140625" style="9"/>
    <col min="13763" max="13763" width="47.7109375" style="9" customWidth="1"/>
    <col min="13764" max="13767" width="19.7109375" style="9" customWidth="1"/>
    <col min="13768" max="14018" width="9.140625" style="9"/>
    <col min="14019" max="14019" width="47.7109375" style="9" customWidth="1"/>
    <col min="14020" max="14023" width="19.7109375" style="9" customWidth="1"/>
    <col min="14024" max="14274" width="9.140625" style="9"/>
    <col min="14275" max="14275" width="47.7109375" style="9" customWidth="1"/>
    <col min="14276" max="14279" width="19.7109375" style="9" customWidth="1"/>
    <col min="14280" max="14530" width="9.140625" style="9"/>
    <col min="14531" max="14531" width="47.7109375" style="9" customWidth="1"/>
    <col min="14532" max="14535" width="19.7109375" style="9" customWidth="1"/>
    <col min="14536" max="14786" width="9.140625" style="9"/>
    <col min="14787" max="14787" width="47.7109375" style="9" customWidth="1"/>
    <col min="14788" max="14791" width="19.7109375" style="9" customWidth="1"/>
    <col min="14792" max="15042" width="9.140625" style="9"/>
    <col min="15043" max="15043" width="47.7109375" style="9" customWidth="1"/>
    <col min="15044" max="15047" width="19.7109375" style="9" customWidth="1"/>
    <col min="15048" max="15298" width="9.140625" style="9"/>
    <col min="15299" max="15299" width="47.7109375" style="9" customWidth="1"/>
    <col min="15300" max="15303" width="19.7109375" style="9" customWidth="1"/>
    <col min="15304" max="15554" width="9.140625" style="9"/>
    <col min="15555" max="15555" width="47.7109375" style="9" customWidth="1"/>
    <col min="15556" max="15559" width="19.7109375" style="9" customWidth="1"/>
    <col min="15560" max="15810" width="9.140625" style="9"/>
    <col min="15811" max="15811" width="47.7109375" style="9" customWidth="1"/>
    <col min="15812" max="15815" width="19.7109375" style="9" customWidth="1"/>
    <col min="15816" max="16066" width="9.140625" style="9"/>
    <col min="16067" max="16067" width="47.7109375" style="9" customWidth="1"/>
    <col min="16068" max="16071" width="19.7109375" style="9" customWidth="1"/>
    <col min="16072" max="16384" width="9.140625" style="9"/>
  </cols>
  <sheetData>
    <row r="1" spans="1:7" x14ac:dyDescent="0.25">
      <c r="A1" s="8"/>
      <c r="G1" s="10" t="s">
        <v>164</v>
      </c>
    </row>
    <row r="2" spans="1:7" ht="9" customHeight="1" x14ac:dyDescent="0.25"/>
    <row r="3" spans="1:7" ht="22.5" customHeight="1" x14ac:dyDescent="0.25">
      <c r="A3" s="981" t="s">
        <v>0</v>
      </c>
      <c r="B3" s="981"/>
      <c r="C3" s="981"/>
      <c r="D3" s="981"/>
      <c r="E3" s="981"/>
      <c r="F3" s="981"/>
      <c r="G3" s="981"/>
    </row>
    <row r="4" spans="1:7" ht="15" customHeight="1" thickBot="1" x14ac:dyDescent="0.3"/>
    <row r="5" spans="1:7" ht="25.5" customHeight="1" thickTop="1" x14ac:dyDescent="0.25">
      <c r="A5" s="982" t="s">
        <v>165</v>
      </c>
      <c r="B5" s="984" t="s">
        <v>166</v>
      </c>
      <c r="C5" s="985"/>
      <c r="D5" s="984" t="s">
        <v>167</v>
      </c>
      <c r="E5" s="985"/>
      <c r="F5" s="986" t="s">
        <v>1</v>
      </c>
      <c r="G5" s="987"/>
    </row>
    <row r="6" spans="1:7" ht="56.25" customHeight="1" thickBot="1" x14ac:dyDescent="0.3">
      <c r="A6" s="983"/>
      <c r="B6" s="306" t="s">
        <v>162</v>
      </c>
      <c r="C6" s="351" t="s">
        <v>168</v>
      </c>
      <c r="D6" s="306" t="s">
        <v>162</v>
      </c>
      <c r="E6" s="351" t="s">
        <v>168</v>
      </c>
      <c r="F6" s="354" t="s">
        <v>2</v>
      </c>
      <c r="G6" s="353" t="s">
        <v>278</v>
      </c>
    </row>
    <row r="7" spans="1:7" ht="21.95" customHeight="1" thickTop="1" x14ac:dyDescent="0.25">
      <c r="A7" s="11" t="s">
        <v>169</v>
      </c>
      <c r="B7" s="12">
        <v>104075</v>
      </c>
      <c r="C7" s="13">
        <v>112214.3</v>
      </c>
      <c r="D7" s="14">
        <f t="shared" ref="D7:D13" si="0">B7/$B$14*100</f>
        <v>78.499004007352482</v>
      </c>
      <c r="E7" s="15">
        <v>77.8</v>
      </c>
      <c r="F7" s="16">
        <f t="shared" ref="F7:F14" si="1">C7/B7*100</f>
        <v>107.82061013692051</v>
      </c>
      <c r="G7" s="15">
        <f>F7/1.027</f>
        <v>104.98598844880284</v>
      </c>
    </row>
    <row r="8" spans="1:7" ht="21.95" customHeight="1" x14ac:dyDescent="0.25">
      <c r="A8" s="17" t="s">
        <v>170</v>
      </c>
      <c r="B8" s="18">
        <v>9626.5</v>
      </c>
      <c r="C8" s="19">
        <v>9712</v>
      </c>
      <c r="D8" s="20">
        <f t="shared" si="0"/>
        <v>7.2608278844754128</v>
      </c>
      <c r="E8" s="21">
        <f t="shared" ref="E8:E13" si="2">C8/$C$14*100</f>
        <v>6.8179504729812743</v>
      </c>
      <c r="F8" s="22">
        <f t="shared" si="1"/>
        <v>100.88817327169792</v>
      </c>
      <c r="G8" s="21">
        <f t="shared" ref="G8:G14" si="3">F8/1.027</f>
        <v>98.235806496297883</v>
      </c>
    </row>
    <row r="9" spans="1:7" ht="21.95" customHeight="1" x14ac:dyDescent="0.25">
      <c r="A9" s="23" t="s">
        <v>171</v>
      </c>
      <c r="B9" s="24">
        <v>8206.1</v>
      </c>
      <c r="C9" s="19">
        <v>9831.9</v>
      </c>
      <c r="D9" s="25">
        <f t="shared" si="0"/>
        <v>6.189485244148309</v>
      </c>
      <c r="E9" s="21">
        <f t="shared" si="2"/>
        <v>6.9021218343600266</v>
      </c>
      <c r="F9" s="22">
        <f t="shared" si="1"/>
        <v>119.81209100547152</v>
      </c>
      <c r="G9" s="21">
        <f t="shared" si="3"/>
        <v>116.66221130036176</v>
      </c>
    </row>
    <row r="10" spans="1:7" ht="21.95" customHeight="1" x14ac:dyDescent="0.25">
      <c r="A10" s="23" t="s">
        <v>172</v>
      </c>
      <c r="B10" s="24">
        <v>6415.5</v>
      </c>
      <c r="C10" s="19">
        <v>6564.9</v>
      </c>
      <c r="D10" s="25">
        <f t="shared" si="0"/>
        <v>4.8389177055889485</v>
      </c>
      <c r="E10" s="21">
        <f t="shared" si="2"/>
        <v>4.608645290370136</v>
      </c>
      <c r="F10" s="22">
        <f t="shared" si="1"/>
        <v>102.32873509469253</v>
      </c>
      <c r="G10" s="21">
        <f t="shared" si="3"/>
        <v>99.638495710508806</v>
      </c>
    </row>
    <row r="11" spans="1:7" s="27" customFormat="1" ht="21.95" customHeight="1" x14ac:dyDescent="0.25">
      <c r="A11" s="23" t="s">
        <v>173</v>
      </c>
      <c r="B11" s="24">
        <v>2210.5</v>
      </c>
      <c r="C11" s="19">
        <v>2302.1</v>
      </c>
      <c r="D11" s="26">
        <f t="shared" si="0"/>
        <v>1.6672788696445124</v>
      </c>
      <c r="E11" s="21">
        <f t="shared" si="2"/>
        <v>1.6161041787325154</v>
      </c>
      <c r="F11" s="22">
        <f t="shared" si="1"/>
        <v>104.14385885546255</v>
      </c>
      <c r="G11" s="21">
        <f t="shared" si="3"/>
        <v>101.40589956714953</v>
      </c>
    </row>
    <row r="12" spans="1:7" ht="21.95" customHeight="1" x14ac:dyDescent="0.25">
      <c r="A12" s="23" t="s">
        <v>174</v>
      </c>
      <c r="B12" s="24">
        <v>537.9</v>
      </c>
      <c r="C12" s="19">
        <v>653.79999999999995</v>
      </c>
      <c r="D12" s="25">
        <f t="shared" si="0"/>
        <v>0.40571332457895648</v>
      </c>
      <c r="E12" s="21">
        <f t="shared" si="2"/>
        <v>0.45897611400691474</v>
      </c>
      <c r="F12" s="22">
        <f t="shared" si="1"/>
        <v>121.54675590258412</v>
      </c>
      <c r="G12" s="21">
        <f t="shared" si="3"/>
        <v>118.35127157018903</v>
      </c>
    </row>
    <row r="13" spans="1:7" ht="21.95" customHeight="1" thickBot="1" x14ac:dyDescent="0.3">
      <c r="A13" s="28" t="s">
        <v>3</v>
      </c>
      <c r="B13" s="29">
        <v>1509.8</v>
      </c>
      <c r="C13" s="30">
        <v>1168.5</v>
      </c>
      <c r="D13" s="31">
        <f t="shared" si="0"/>
        <v>1.1387729642113935</v>
      </c>
      <c r="E13" s="32">
        <f t="shared" si="2"/>
        <v>0.82030221660611813</v>
      </c>
      <c r="F13" s="33">
        <f t="shared" si="1"/>
        <v>77.394356868459397</v>
      </c>
      <c r="G13" s="32">
        <f t="shared" si="3"/>
        <v>75.35964641524771</v>
      </c>
    </row>
    <row r="14" spans="1:7" ht="25.5" customHeight="1" thickTop="1" thickBot="1" x14ac:dyDescent="0.3">
      <c r="A14" s="784" t="s">
        <v>175</v>
      </c>
      <c r="B14" s="785">
        <v>132581.29999999999</v>
      </c>
      <c r="C14" s="786">
        <f>SUM(C7:C13)</f>
        <v>142447.5</v>
      </c>
      <c r="D14" s="787">
        <f>SUM(D7:D13)</f>
        <v>100.00000000000003</v>
      </c>
      <c r="E14" s="788">
        <v>100</v>
      </c>
      <c r="F14" s="789">
        <f t="shared" si="1"/>
        <v>107.44162261193699</v>
      </c>
      <c r="G14" s="788">
        <f t="shared" si="3"/>
        <v>104.6169645685852</v>
      </c>
    </row>
    <row r="15" spans="1:7" ht="9" customHeight="1" thickTop="1" x14ac:dyDescent="0.25"/>
    <row r="16" spans="1:7" ht="15" customHeight="1" x14ac:dyDescent="0.25">
      <c r="A16" s="34" t="s">
        <v>176</v>
      </c>
    </row>
    <row r="17" spans="1:3" ht="15" customHeight="1" x14ac:dyDescent="0.25">
      <c r="A17" s="35" t="s">
        <v>177</v>
      </c>
    </row>
    <row r="18" spans="1:3" ht="15" customHeight="1" x14ac:dyDescent="0.25">
      <c r="A18" s="34" t="s">
        <v>178</v>
      </c>
    </row>
    <row r="19" spans="1:3" ht="15" customHeight="1" x14ac:dyDescent="0.25">
      <c r="A19" s="34" t="s">
        <v>179</v>
      </c>
    </row>
    <row r="20" spans="1:3" ht="15" customHeight="1" x14ac:dyDescent="0.25">
      <c r="A20" s="34" t="s">
        <v>180</v>
      </c>
      <c r="B20" s="36"/>
      <c r="C20" s="37"/>
    </row>
    <row r="21" spans="1:3" ht="15" customHeight="1" x14ac:dyDescent="0.25">
      <c r="A21" s="34" t="s">
        <v>181</v>
      </c>
      <c r="B21" s="37"/>
      <c r="C21" s="37"/>
    </row>
    <row r="22" spans="1:3" ht="18" x14ac:dyDescent="0.25">
      <c r="A22" s="38"/>
      <c r="B22" s="37"/>
      <c r="C22" s="37"/>
    </row>
    <row r="23" spans="1:3" x14ac:dyDescent="0.25">
      <c r="A23" s="39"/>
      <c r="B23" s="36"/>
      <c r="C23" s="37"/>
    </row>
    <row r="29" spans="1:3" x14ac:dyDescent="0.25">
      <c r="C29" s="40"/>
    </row>
  </sheetData>
  <mergeCells count="5">
    <mergeCell ref="A3:G3"/>
    <mergeCell ref="A5:A6"/>
    <mergeCell ref="B5:C5"/>
    <mergeCell ref="D5:E5"/>
    <mergeCell ref="F5:G5"/>
  </mergeCells>
  <printOptions horizontalCentered="1" verticalCentered="1"/>
  <pageMargins left="0.11811023622047245" right="0.11811023622047245" top="0.78740157480314965" bottom="0.78740157480314965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workbookViewId="0"/>
  </sheetViews>
  <sheetFormatPr defaultRowHeight="15.75" x14ac:dyDescent="0.25"/>
  <cols>
    <col min="1" max="1" width="40.5703125" style="43" customWidth="1"/>
    <col min="2" max="7" width="13.7109375" style="43" customWidth="1"/>
    <col min="8" max="9" width="9.140625" style="43"/>
    <col min="10" max="10" width="10.5703125" style="43" bestFit="1" customWidth="1"/>
    <col min="11" max="16384" width="9.140625" style="43"/>
  </cols>
  <sheetData>
    <row r="1" spans="1:10" x14ac:dyDescent="0.25">
      <c r="A1" s="41"/>
      <c r="B1" s="41"/>
      <c r="C1" s="41"/>
      <c r="D1" s="41"/>
      <c r="E1" s="41"/>
      <c r="F1" s="41"/>
      <c r="G1" s="42" t="s">
        <v>182</v>
      </c>
      <c r="H1" s="9"/>
    </row>
    <row r="2" spans="1:10" ht="9" customHeight="1" x14ac:dyDescent="0.25">
      <c r="A2" s="41"/>
      <c r="B2" s="41"/>
      <c r="C2" s="41"/>
      <c r="D2" s="41"/>
      <c r="E2" s="41"/>
      <c r="F2" s="41"/>
      <c r="G2" s="42"/>
      <c r="H2" s="9"/>
    </row>
    <row r="3" spans="1:10" ht="22.5" customHeight="1" x14ac:dyDescent="0.35">
      <c r="A3" s="988" t="s">
        <v>183</v>
      </c>
      <c r="B3" s="988"/>
      <c r="C3" s="988"/>
      <c r="D3" s="988"/>
      <c r="E3" s="988"/>
      <c r="F3" s="988"/>
      <c r="G3" s="988"/>
      <c r="H3" s="9"/>
    </row>
    <row r="4" spans="1:10" ht="22.5" customHeight="1" x14ac:dyDescent="0.35">
      <c r="A4" s="988" t="s">
        <v>184</v>
      </c>
      <c r="B4" s="988"/>
      <c r="C4" s="988"/>
      <c r="D4" s="988"/>
      <c r="E4" s="988"/>
      <c r="F4" s="988"/>
      <c r="G4" s="988"/>
      <c r="H4" s="9"/>
    </row>
    <row r="5" spans="1:10" ht="15" customHeight="1" thickBot="1" x14ac:dyDescent="0.3">
      <c r="A5" s="41"/>
      <c r="B5" s="41"/>
      <c r="C5" s="41"/>
      <c r="D5" s="41"/>
      <c r="E5" s="41"/>
      <c r="F5" s="41"/>
      <c r="G5" s="41"/>
      <c r="H5" s="9"/>
    </row>
    <row r="6" spans="1:10" ht="25.5" customHeight="1" thickTop="1" x14ac:dyDescent="0.25">
      <c r="A6" s="44"/>
      <c r="B6" s="989" t="s">
        <v>185</v>
      </c>
      <c r="C6" s="990"/>
      <c r="D6" s="991"/>
      <c r="E6" s="992" t="s">
        <v>186</v>
      </c>
      <c r="F6" s="990"/>
      <c r="G6" s="991"/>
      <c r="H6" s="9"/>
    </row>
    <row r="7" spans="1:10" x14ac:dyDescent="0.25">
      <c r="A7" s="350" t="s">
        <v>187</v>
      </c>
      <c r="B7" s="993" t="s">
        <v>350</v>
      </c>
      <c r="C7" s="995" t="s">
        <v>351</v>
      </c>
      <c r="D7" s="355" t="s">
        <v>188</v>
      </c>
      <c r="E7" s="997" t="s">
        <v>350</v>
      </c>
      <c r="F7" s="995" t="s">
        <v>351</v>
      </c>
      <c r="G7" s="355" t="s">
        <v>188</v>
      </c>
      <c r="H7" s="9"/>
      <c r="J7" s="45"/>
    </row>
    <row r="8" spans="1:10" ht="16.5" thickBot="1" x14ac:dyDescent="0.3">
      <c r="A8" s="46"/>
      <c r="B8" s="994">
        <v>2012</v>
      </c>
      <c r="C8" s="996">
        <v>2012</v>
      </c>
      <c r="D8" s="356" t="s">
        <v>189</v>
      </c>
      <c r="E8" s="998">
        <v>2012</v>
      </c>
      <c r="F8" s="996">
        <v>2012</v>
      </c>
      <c r="G8" s="356" t="s">
        <v>189</v>
      </c>
      <c r="H8" s="9"/>
      <c r="J8" s="47"/>
    </row>
    <row r="9" spans="1:10" ht="21.95" customHeight="1" thickTop="1" thickBot="1" x14ac:dyDescent="0.3">
      <c r="A9" s="48" t="s">
        <v>190</v>
      </c>
      <c r="B9" s="49">
        <v>2896292</v>
      </c>
      <c r="C9" s="50">
        <v>2890927</v>
      </c>
      <c r="D9" s="51">
        <f t="shared" ref="D9" si="0">C9/B9*100</f>
        <v>99.814763152334081</v>
      </c>
      <c r="E9" s="52">
        <v>11908</v>
      </c>
      <c r="F9" s="53">
        <v>12925</v>
      </c>
      <c r="G9" s="54">
        <v>108.54047699025865</v>
      </c>
      <c r="H9" s="9"/>
    </row>
    <row r="10" spans="1:10" ht="21.95" customHeight="1" thickTop="1" x14ac:dyDescent="0.25">
      <c r="A10" s="55" t="s">
        <v>191</v>
      </c>
      <c r="B10" s="56">
        <v>2396338</v>
      </c>
      <c r="C10" s="57">
        <v>2395696</v>
      </c>
      <c r="D10" s="58">
        <v>99.973209121584688</v>
      </c>
      <c r="E10" s="59">
        <v>12654.340873866708</v>
      </c>
      <c r="F10" s="60">
        <v>13733.51167510402</v>
      </c>
      <c r="G10" s="58">
        <v>108.52806805185705</v>
      </c>
      <c r="H10" s="9"/>
    </row>
    <row r="11" spans="1:10" ht="21.95" customHeight="1" x14ac:dyDescent="0.25">
      <c r="A11" s="61" t="s">
        <v>192</v>
      </c>
      <c r="B11" s="62">
        <v>1800291</v>
      </c>
      <c r="C11" s="63">
        <v>1802253</v>
      </c>
      <c r="D11" s="64">
        <v>100.1089823811817</v>
      </c>
      <c r="E11" s="65">
        <v>12363.490849534881</v>
      </c>
      <c r="F11" s="66">
        <v>13394.839764450386</v>
      </c>
      <c r="G11" s="64">
        <v>108.34189087424531</v>
      </c>
      <c r="H11" s="9"/>
    </row>
    <row r="12" spans="1:10" ht="21.95" customHeight="1" thickBot="1" x14ac:dyDescent="0.3">
      <c r="A12" s="67" t="s">
        <v>193</v>
      </c>
      <c r="B12" s="68">
        <v>596047</v>
      </c>
      <c r="C12" s="69">
        <v>593443</v>
      </c>
      <c r="D12" s="70">
        <v>99.563121700134388</v>
      </c>
      <c r="E12" s="71">
        <v>13532.819720592504</v>
      </c>
      <c r="F12" s="72">
        <v>14762.03921185354</v>
      </c>
      <c r="G12" s="70">
        <v>109.08324736928674</v>
      </c>
      <c r="H12" s="9"/>
    </row>
    <row r="13" spans="1:10" ht="21.95" customHeight="1" thickTop="1" x14ac:dyDescent="0.25">
      <c r="A13" s="73" t="s">
        <v>415</v>
      </c>
      <c r="B13" s="74">
        <v>8288</v>
      </c>
      <c r="C13" s="75">
        <v>7830</v>
      </c>
      <c r="D13" s="76">
        <v>94.473938223938219</v>
      </c>
      <c r="E13" s="77">
        <v>7135.2181467181463</v>
      </c>
      <c r="F13" s="78">
        <v>7965.0782886334609</v>
      </c>
      <c r="G13" s="76">
        <v>111.63048031400427</v>
      </c>
      <c r="H13" s="9"/>
    </row>
    <row r="14" spans="1:10" ht="21.95" customHeight="1" x14ac:dyDescent="0.25">
      <c r="A14" s="61" t="s">
        <v>192</v>
      </c>
      <c r="B14" s="62">
        <v>4132</v>
      </c>
      <c r="C14" s="63">
        <v>4173</v>
      </c>
      <c r="D14" s="64">
        <v>100.99225556631171</v>
      </c>
      <c r="E14" s="65">
        <v>4523.7512100677641</v>
      </c>
      <c r="F14" s="66">
        <v>5236.8473520249217</v>
      </c>
      <c r="G14" s="64">
        <v>115.76338107122552</v>
      </c>
      <c r="H14" s="9"/>
    </row>
    <row r="15" spans="1:10" ht="21.95" customHeight="1" thickBot="1" x14ac:dyDescent="0.3">
      <c r="A15" s="79" t="s">
        <v>193</v>
      </c>
      <c r="B15" s="80">
        <v>4156</v>
      </c>
      <c r="C15" s="81">
        <v>3657</v>
      </c>
      <c r="D15" s="82">
        <v>87.993262752646771</v>
      </c>
      <c r="E15" s="83">
        <v>9731.6044273339758</v>
      </c>
      <c r="F15" s="84">
        <v>11078.260596117036</v>
      </c>
      <c r="G15" s="82">
        <v>113.83796658442664</v>
      </c>
      <c r="H15" s="9"/>
    </row>
    <row r="16" spans="1:10" ht="21.95" customHeight="1" thickTop="1" x14ac:dyDescent="0.25">
      <c r="A16" s="55" t="s">
        <v>194</v>
      </c>
      <c r="B16" s="56">
        <v>423428</v>
      </c>
      <c r="C16" s="57">
        <v>421317</v>
      </c>
      <c r="D16" s="58">
        <v>99.50145006943329</v>
      </c>
      <c r="E16" s="85" t="s">
        <v>195</v>
      </c>
      <c r="F16" s="86" t="s">
        <v>195</v>
      </c>
      <c r="G16" s="87" t="s">
        <v>195</v>
      </c>
      <c r="H16" s="9"/>
    </row>
    <row r="17" spans="1:8" ht="21.95" customHeight="1" x14ac:dyDescent="0.25">
      <c r="A17" s="88" t="s">
        <v>196</v>
      </c>
      <c r="B17" s="89">
        <v>183483</v>
      </c>
      <c r="C17" s="90">
        <v>177439</v>
      </c>
      <c r="D17" s="91">
        <v>96.705961860226836</v>
      </c>
      <c r="E17" s="92">
        <v>11162.914242736384</v>
      </c>
      <c r="F17" s="93">
        <v>11988.208809788153</v>
      </c>
      <c r="G17" s="91">
        <v>107.39318200521679</v>
      </c>
      <c r="H17" s="9"/>
    </row>
    <row r="18" spans="1:8" ht="21.95" customHeight="1" x14ac:dyDescent="0.25">
      <c r="A18" s="94" t="s">
        <v>197</v>
      </c>
      <c r="B18" s="95">
        <v>73048</v>
      </c>
      <c r="C18" s="96">
        <v>74471</v>
      </c>
      <c r="D18" s="97">
        <v>101.94803416931333</v>
      </c>
      <c r="E18" s="98">
        <v>7256.4819981382107</v>
      </c>
      <c r="F18" s="99">
        <v>7957.3788454566211</v>
      </c>
      <c r="G18" s="97">
        <v>109.65890699512848</v>
      </c>
      <c r="H18" s="9"/>
    </row>
    <row r="19" spans="1:8" ht="21.95" customHeight="1" thickBot="1" x14ac:dyDescent="0.3">
      <c r="A19" s="100" t="s">
        <v>198</v>
      </c>
      <c r="B19" s="68">
        <v>166897</v>
      </c>
      <c r="C19" s="69">
        <v>169407</v>
      </c>
      <c r="D19" s="70">
        <v>101.50392158037592</v>
      </c>
      <c r="E19" s="71">
        <v>6289.9981245918143</v>
      </c>
      <c r="F19" s="72">
        <v>6919.4459674039445</v>
      </c>
      <c r="G19" s="70">
        <v>110.00712290121673</v>
      </c>
      <c r="H19" s="9"/>
    </row>
    <row r="20" spans="1:8" ht="21.95" customHeight="1" thickTop="1" thickBot="1" x14ac:dyDescent="0.3">
      <c r="A20" s="101" t="s">
        <v>199</v>
      </c>
      <c r="B20" s="102">
        <v>29027</v>
      </c>
      <c r="C20" s="103">
        <v>27407</v>
      </c>
      <c r="D20" s="104">
        <v>94.418989216935955</v>
      </c>
      <c r="E20" s="105">
        <v>7834.6958693630068</v>
      </c>
      <c r="F20" s="106">
        <v>8643.6659612507756</v>
      </c>
      <c r="G20" s="104">
        <v>110.32548174653704</v>
      </c>
      <c r="H20" s="9"/>
    </row>
    <row r="21" spans="1:8" ht="21.95" customHeight="1" thickTop="1" thickBot="1" x14ac:dyDescent="0.3">
      <c r="A21" s="107" t="s">
        <v>200</v>
      </c>
      <c r="B21" s="108">
        <v>39211</v>
      </c>
      <c r="C21" s="109">
        <v>38677</v>
      </c>
      <c r="D21" s="110">
        <v>98.638137257402263</v>
      </c>
      <c r="E21" s="111">
        <v>6349</v>
      </c>
      <c r="F21" s="112">
        <v>7041</v>
      </c>
      <c r="G21" s="110">
        <v>110.89935422901245</v>
      </c>
      <c r="H21" s="9"/>
    </row>
    <row r="22" spans="1:8" ht="9" customHeight="1" thickTop="1" x14ac:dyDescent="0.25">
      <c r="A22" s="113"/>
      <c r="B22" s="114"/>
      <c r="C22" s="114"/>
      <c r="D22" s="115"/>
      <c r="E22" s="114"/>
      <c r="F22" s="114"/>
      <c r="G22" s="115"/>
      <c r="H22" s="9"/>
    </row>
    <row r="23" spans="1:8" ht="17.25" x14ac:dyDescent="0.25">
      <c r="A23" s="116" t="s">
        <v>201</v>
      </c>
      <c r="B23" s="114"/>
      <c r="C23" s="114"/>
      <c r="D23" s="115"/>
      <c r="E23" s="117"/>
      <c r="F23" s="114"/>
      <c r="G23" s="115"/>
      <c r="H23" s="9"/>
    </row>
    <row r="24" spans="1:8" ht="15" customHeight="1" x14ac:dyDescent="0.25">
      <c r="A24" s="116" t="s">
        <v>202</v>
      </c>
      <c r="B24" s="114"/>
      <c r="C24" s="114"/>
      <c r="D24" s="115"/>
      <c r="E24" s="114"/>
      <c r="F24" s="114"/>
      <c r="G24" s="115"/>
      <c r="H24" s="9"/>
    </row>
    <row r="25" spans="1:8" ht="9" customHeight="1" x14ac:dyDescent="0.25">
      <c r="A25" s="118"/>
      <c r="B25" s="41"/>
      <c r="C25" s="41"/>
      <c r="D25" s="41"/>
      <c r="E25" s="41"/>
      <c r="F25" s="41"/>
      <c r="G25" s="41"/>
      <c r="H25" s="9"/>
    </row>
    <row r="26" spans="1:8" ht="17.25" customHeight="1" x14ac:dyDescent="0.25">
      <c r="A26" s="34" t="s">
        <v>203</v>
      </c>
      <c r="B26" s="41"/>
      <c r="C26" s="41"/>
      <c r="D26" s="41"/>
      <c r="E26" s="41"/>
      <c r="F26" s="41"/>
      <c r="G26" s="41"/>
      <c r="H26" s="9"/>
    </row>
    <row r="27" spans="1:8" s="9" customFormat="1" x14ac:dyDescent="0.25"/>
  </sheetData>
  <mergeCells count="8">
    <mergeCell ref="A3:G3"/>
    <mergeCell ref="A4:G4"/>
    <mergeCell ref="B6:D6"/>
    <mergeCell ref="E6:G6"/>
    <mergeCell ref="B7:B8"/>
    <mergeCell ref="C7:C8"/>
    <mergeCell ref="E7:E8"/>
    <mergeCell ref="F7:F8"/>
  </mergeCells>
  <printOptions horizontalCentered="1" verticalCentered="1"/>
  <pageMargins left="0.51181102362204722" right="0.51181102362204722" top="0.59055118110236227" bottom="0.59055118110236227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0"/>
  <sheetViews>
    <sheetView zoomScaleNormal="100" workbookViewId="0"/>
  </sheetViews>
  <sheetFormatPr defaultRowHeight="15.75" x14ac:dyDescent="0.25"/>
  <cols>
    <col min="1" max="1" width="36" style="43" customWidth="1"/>
    <col min="2" max="7" width="13.28515625" style="43" customWidth="1"/>
    <col min="8" max="207" width="9.140625" style="43"/>
    <col min="208" max="208" width="28.7109375" style="43" customWidth="1"/>
    <col min="209" max="214" width="19.28515625" style="43" customWidth="1"/>
    <col min="215" max="463" width="9.140625" style="43"/>
    <col min="464" max="464" width="28.7109375" style="43" customWidth="1"/>
    <col min="465" max="470" width="19.28515625" style="43" customWidth="1"/>
    <col min="471" max="719" width="9.140625" style="43"/>
    <col min="720" max="720" width="28.7109375" style="43" customWidth="1"/>
    <col min="721" max="726" width="19.28515625" style="43" customWidth="1"/>
    <col min="727" max="975" width="9.140625" style="43"/>
    <col min="976" max="976" width="28.7109375" style="43" customWidth="1"/>
    <col min="977" max="982" width="19.28515625" style="43" customWidth="1"/>
    <col min="983" max="1231" width="9.140625" style="43"/>
    <col min="1232" max="1232" width="28.7109375" style="43" customWidth="1"/>
    <col min="1233" max="1238" width="19.28515625" style="43" customWidth="1"/>
    <col min="1239" max="1487" width="9.140625" style="43"/>
    <col min="1488" max="1488" width="28.7109375" style="43" customWidth="1"/>
    <col min="1489" max="1494" width="19.28515625" style="43" customWidth="1"/>
    <col min="1495" max="1743" width="9.140625" style="43"/>
    <col min="1744" max="1744" width="28.7109375" style="43" customWidth="1"/>
    <col min="1745" max="1750" width="19.28515625" style="43" customWidth="1"/>
    <col min="1751" max="1999" width="9.140625" style="43"/>
    <col min="2000" max="2000" width="28.7109375" style="43" customWidth="1"/>
    <col min="2001" max="2006" width="19.28515625" style="43" customWidth="1"/>
    <col min="2007" max="2255" width="9.140625" style="43"/>
    <col min="2256" max="2256" width="28.7109375" style="43" customWidth="1"/>
    <col min="2257" max="2262" width="19.28515625" style="43" customWidth="1"/>
    <col min="2263" max="2511" width="9.140625" style="43"/>
    <col min="2512" max="2512" width="28.7109375" style="43" customWidth="1"/>
    <col min="2513" max="2518" width="19.28515625" style="43" customWidth="1"/>
    <col min="2519" max="2767" width="9.140625" style="43"/>
    <col min="2768" max="2768" width="28.7109375" style="43" customWidth="1"/>
    <col min="2769" max="2774" width="19.28515625" style="43" customWidth="1"/>
    <col min="2775" max="3023" width="9.140625" style="43"/>
    <col min="3024" max="3024" width="28.7109375" style="43" customWidth="1"/>
    <col min="3025" max="3030" width="19.28515625" style="43" customWidth="1"/>
    <col min="3031" max="3279" width="9.140625" style="43"/>
    <col min="3280" max="3280" width="28.7109375" style="43" customWidth="1"/>
    <col min="3281" max="3286" width="19.28515625" style="43" customWidth="1"/>
    <col min="3287" max="3535" width="9.140625" style="43"/>
    <col min="3536" max="3536" width="28.7109375" style="43" customWidth="1"/>
    <col min="3537" max="3542" width="19.28515625" style="43" customWidth="1"/>
    <col min="3543" max="3791" width="9.140625" style="43"/>
    <col min="3792" max="3792" width="28.7109375" style="43" customWidth="1"/>
    <col min="3793" max="3798" width="19.28515625" style="43" customWidth="1"/>
    <col min="3799" max="4047" width="9.140625" style="43"/>
    <col min="4048" max="4048" width="28.7109375" style="43" customWidth="1"/>
    <col min="4049" max="4054" width="19.28515625" style="43" customWidth="1"/>
    <col min="4055" max="4303" width="9.140625" style="43"/>
    <col min="4304" max="4304" width="28.7109375" style="43" customWidth="1"/>
    <col min="4305" max="4310" width="19.28515625" style="43" customWidth="1"/>
    <col min="4311" max="4559" width="9.140625" style="43"/>
    <col min="4560" max="4560" width="28.7109375" style="43" customWidth="1"/>
    <col min="4561" max="4566" width="19.28515625" style="43" customWidth="1"/>
    <col min="4567" max="4815" width="9.140625" style="43"/>
    <col min="4816" max="4816" width="28.7109375" style="43" customWidth="1"/>
    <col min="4817" max="4822" width="19.28515625" style="43" customWidth="1"/>
    <col min="4823" max="5071" width="9.140625" style="43"/>
    <col min="5072" max="5072" width="28.7109375" style="43" customWidth="1"/>
    <col min="5073" max="5078" width="19.28515625" style="43" customWidth="1"/>
    <col min="5079" max="5327" width="9.140625" style="43"/>
    <col min="5328" max="5328" width="28.7109375" style="43" customWidth="1"/>
    <col min="5329" max="5334" width="19.28515625" style="43" customWidth="1"/>
    <col min="5335" max="5583" width="9.140625" style="43"/>
    <col min="5584" max="5584" width="28.7109375" style="43" customWidth="1"/>
    <col min="5585" max="5590" width="19.28515625" style="43" customWidth="1"/>
    <col min="5591" max="5839" width="9.140625" style="43"/>
    <col min="5840" max="5840" width="28.7109375" style="43" customWidth="1"/>
    <col min="5841" max="5846" width="19.28515625" style="43" customWidth="1"/>
    <col min="5847" max="6095" width="9.140625" style="43"/>
    <col min="6096" max="6096" width="28.7109375" style="43" customWidth="1"/>
    <col min="6097" max="6102" width="19.28515625" style="43" customWidth="1"/>
    <col min="6103" max="6351" width="9.140625" style="43"/>
    <col min="6352" max="6352" width="28.7109375" style="43" customWidth="1"/>
    <col min="6353" max="6358" width="19.28515625" style="43" customWidth="1"/>
    <col min="6359" max="6607" width="9.140625" style="43"/>
    <col min="6608" max="6608" width="28.7109375" style="43" customWidth="1"/>
    <col min="6609" max="6614" width="19.28515625" style="43" customWidth="1"/>
    <col min="6615" max="6863" width="9.140625" style="43"/>
    <col min="6864" max="6864" width="28.7109375" style="43" customWidth="1"/>
    <col min="6865" max="6870" width="19.28515625" style="43" customWidth="1"/>
    <col min="6871" max="7119" width="9.140625" style="43"/>
    <col min="7120" max="7120" width="28.7109375" style="43" customWidth="1"/>
    <col min="7121" max="7126" width="19.28515625" style="43" customWidth="1"/>
    <col min="7127" max="7375" width="9.140625" style="43"/>
    <col min="7376" max="7376" width="28.7109375" style="43" customWidth="1"/>
    <col min="7377" max="7382" width="19.28515625" style="43" customWidth="1"/>
    <col min="7383" max="7631" width="9.140625" style="43"/>
    <col min="7632" max="7632" width="28.7109375" style="43" customWidth="1"/>
    <col min="7633" max="7638" width="19.28515625" style="43" customWidth="1"/>
    <col min="7639" max="7887" width="9.140625" style="43"/>
    <col min="7888" max="7888" width="28.7109375" style="43" customWidth="1"/>
    <col min="7889" max="7894" width="19.28515625" style="43" customWidth="1"/>
    <col min="7895" max="8143" width="9.140625" style="43"/>
    <col min="8144" max="8144" width="28.7109375" style="43" customWidth="1"/>
    <col min="8145" max="8150" width="19.28515625" style="43" customWidth="1"/>
    <col min="8151" max="8399" width="9.140625" style="43"/>
    <col min="8400" max="8400" width="28.7109375" style="43" customWidth="1"/>
    <col min="8401" max="8406" width="19.28515625" style="43" customWidth="1"/>
    <col min="8407" max="8655" width="9.140625" style="43"/>
    <col min="8656" max="8656" width="28.7109375" style="43" customWidth="1"/>
    <col min="8657" max="8662" width="19.28515625" style="43" customWidth="1"/>
    <col min="8663" max="8911" width="9.140625" style="43"/>
    <col min="8912" max="8912" width="28.7109375" style="43" customWidth="1"/>
    <col min="8913" max="8918" width="19.28515625" style="43" customWidth="1"/>
    <col min="8919" max="9167" width="9.140625" style="43"/>
    <col min="9168" max="9168" width="28.7109375" style="43" customWidth="1"/>
    <col min="9169" max="9174" width="19.28515625" style="43" customWidth="1"/>
    <col min="9175" max="9423" width="9.140625" style="43"/>
    <col min="9424" max="9424" width="28.7109375" style="43" customWidth="1"/>
    <col min="9425" max="9430" width="19.28515625" style="43" customWidth="1"/>
    <col min="9431" max="9679" width="9.140625" style="43"/>
    <col min="9680" max="9680" width="28.7109375" style="43" customWidth="1"/>
    <col min="9681" max="9686" width="19.28515625" style="43" customWidth="1"/>
    <col min="9687" max="9935" width="9.140625" style="43"/>
    <col min="9936" max="9936" width="28.7109375" style="43" customWidth="1"/>
    <col min="9937" max="9942" width="19.28515625" style="43" customWidth="1"/>
    <col min="9943" max="10191" width="9.140625" style="43"/>
    <col min="10192" max="10192" width="28.7109375" style="43" customWidth="1"/>
    <col min="10193" max="10198" width="19.28515625" style="43" customWidth="1"/>
    <col min="10199" max="10447" width="9.140625" style="43"/>
    <col min="10448" max="10448" width="28.7109375" style="43" customWidth="1"/>
    <col min="10449" max="10454" width="19.28515625" style="43" customWidth="1"/>
    <col min="10455" max="10703" width="9.140625" style="43"/>
    <col min="10704" max="10704" width="28.7109375" style="43" customWidth="1"/>
    <col min="10705" max="10710" width="19.28515625" style="43" customWidth="1"/>
    <col min="10711" max="10959" width="9.140625" style="43"/>
    <col min="10960" max="10960" width="28.7109375" style="43" customWidth="1"/>
    <col min="10961" max="10966" width="19.28515625" style="43" customWidth="1"/>
    <col min="10967" max="11215" width="9.140625" style="43"/>
    <col min="11216" max="11216" width="28.7109375" style="43" customWidth="1"/>
    <col min="11217" max="11222" width="19.28515625" style="43" customWidth="1"/>
    <col min="11223" max="11471" width="9.140625" style="43"/>
    <col min="11472" max="11472" width="28.7109375" style="43" customWidth="1"/>
    <col min="11473" max="11478" width="19.28515625" style="43" customWidth="1"/>
    <col min="11479" max="11727" width="9.140625" style="43"/>
    <col min="11728" max="11728" width="28.7109375" style="43" customWidth="1"/>
    <col min="11729" max="11734" width="19.28515625" style="43" customWidth="1"/>
    <col min="11735" max="11983" width="9.140625" style="43"/>
    <col min="11984" max="11984" width="28.7109375" style="43" customWidth="1"/>
    <col min="11985" max="11990" width="19.28515625" style="43" customWidth="1"/>
    <col min="11991" max="12239" width="9.140625" style="43"/>
    <col min="12240" max="12240" width="28.7109375" style="43" customWidth="1"/>
    <col min="12241" max="12246" width="19.28515625" style="43" customWidth="1"/>
    <col min="12247" max="12495" width="9.140625" style="43"/>
    <col min="12496" max="12496" width="28.7109375" style="43" customWidth="1"/>
    <col min="12497" max="12502" width="19.28515625" style="43" customWidth="1"/>
    <col min="12503" max="12751" width="9.140625" style="43"/>
    <col min="12752" max="12752" width="28.7109375" style="43" customWidth="1"/>
    <col min="12753" max="12758" width="19.28515625" style="43" customWidth="1"/>
    <col min="12759" max="13007" width="9.140625" style="43"/>
    <col min="13008" max="13008" width="28.7109375" style="43" customWidth="1"/>
    <col min="13009" max="13014" width="19.28515625" style="43" customWidth="1"/>
    <col min="13015" max="13263" width="9.140625" style="43"/>
    <col min="13264" max="13264" width="28.7109375" style="43" customWidth="1"/>
    <col min="13265" max="13270" width="19.28515625" style="43" customWidth="1"/>
    <col min="13271" max="13519" width="9.140625" style="43"/>
    <col min="13520" max="13520" width="28.7109375" style="43" customWidth="1"/>
    <col min="13521" max="13526" width="19.28515625" style="43" customWidth="1"/>
    <col min="13527" max="13775" width="9.140625" style="43"/>
    <col min="13776" max="13776" width="28.7109375" style="43" customWidth="1"/>
    <col min="13777" max="13782" width="19.28515625" style="43" customWidth="1"/>
    <col min="13783" max="14031" width="9.140625" style="43"/>
    <col min="14032" max="14032" width="28.7109375" style="43" customWidth="1"/>
    <col min="14033" max="14038" width="19.28515625" style="43" customWidth="1"/>
    <col min="14039" max="14287" width="9.140625" style="43"/>
    <col min="14288" max="14288" width="28.7109375" style="43" customWidth="1"/>
    <col min="14289" max="14294" width="19.28515625" style="43" customWidth="1"/>
    <col min="14295" max="14543" width="9.140625" style="43"/>
    <col min="14544" max="14544" width="28.7109375" style="43" customWidth="1"/>
    <col min="14545" max="14550" width="19.28515625" style="43" customWidth="1"/>
    <col min="14551" max="14799" width="9.140625" style="43"/>
    <col min="14800" max="14800" width="28.7109375" style="43" customWidth="1"/>
    <col min="14801" max="14806" width="19.28515625" style="43" customWidth="1"/>
    <col min="14807" max="15055" width="9.140625" style="43"/>
    <col min="15056" max="15056" width="28.7109375" style="43" customWidth="1"/>
    <col min="15057" max="15062" width="19.28515625" style="43" customWidth="1"/>
    <col min="15063" max="15311" width="9.140625" style="43"/>
    <col min="15312" max="15312" width="28.7109375" style="43" customWidth="1"/>
    <col min="15313" max="15318" width="19.28515625" style="43" customWidth="1"/>
    <col min="15319" max="15567" width="9.140625" style="43"/>
    <col min="15568" max="15568" width="28.7109375" style="43" customWidth="1"/>
    <col min="15569" max="15574" width="19.28515625" style="43" customWidth="1"/>
    <col min="15575" max="15823" width="9.140625" style="43"/>
    <col min="15824" max="15824" width="28.7109375" style="43" customWidth="1"/>
    <col min="15825" max="15830" width="19.28515625" style="43" customWidth="1"/>
    <col min="15831" max="16079" width="9.140625" style="43"/>
    <col min="16080" max="16080" width="28.7109375" style="43" customWidth="1"/>
    <col min="16081" max="16086" width="19.28515625" style="43" customWidth="1"/>
    <col min="16087" max="16384" width="9.140625" style="43"/>
  </cols>
  <sheetData>
    <row r="1" spans="1:7" x14ac:dyDescent="0.25">
      <c r="G1" s="119" t="s">
        <v>204</v>
      </c>
    </row>
    <row r="2" spans="1:7" ht="9" customHeight="1" x14ac:dyDescent="0.25">
      <c r="G2" s="119"/>
    </row>
    <row r="3" spans="1:7" ht="22.5" customHeight="1" x14ac:dyDescent="0.35">
      <c r="A3" s="999" t="s">
        <v>4</v>
      </c>
      <c r="B3" s="999"/>
      <c r="C3" s="999"/>
      <c r="D3" s="999"/>
      <c r="E3" s="999"/>
      <c r="F3" s="999"/>
      <c r="G3" s="999"/>
    </row>
    <row r="4" spans="1:7" ht="22.5" customHeight="1" x14ac:dyDescent="0.35">
      <c r="A4" s="1000" t="s">
        <v>205</v>
      </c>
      <c r="B4" s="1000"/>
      <c r="C4" s="1000"/>
      <c r="D4" s="1000"/>
      <c r="E4" s="1000"/>
      <c r="F4" s="1000"/>
      <c r="G4" s="1000"/>
    </row>
    <row r="5" spans="1:7" ht="15" customHeight="1" thickBot="1" x14ac:dyDescent="0.3">
      <c r="A5" s="120"/>
      <c r="B5" s="120"/>
      <c r="C5" s="120"/>
      <c r="D5" s="120"/>
      <c r="E5" s="120"/>
      <c r="F5" s="120"/>
      <c r="G5" s="120"/>
    </row>
    <row r="6" spans="1:7" ht="25.5" customHeight="1" thickTop="1" x14ac:dyDescent="0.25">
      <c r="A6" s="1001" t="s">
        <v>206</v>
      </c>
      <c r="B6" s="1003" t="s">
        <v>166</v>
      </c>
      <c r="C6" s="1004"/>
      <c r="D6" s="1003" t="s">
        <v>167</v>
      </c>
      <c r="E6" s="1004"/>
      <c r="F6" s="1005" t="s">
        <v>1</v>
      </c>
      <c r="G6" s="1006"/>
    </row>
    <row r="7" spans="1:7" ht="42.75" customHeight="1" thickBot="1" x14ac:dyDescent="0.3">
      <c r="A7" s="1002"/>
      <c r="B7" s="306" t="s">
        <v>162</v>
      </c>
      <c r="C7" s="351" t="s">
        <v>168</v>
      </c>
      <c r="D7" s="306" t="s">
        <v>162</v>
      </c>
      <c r="E7" s="351" t="s">
        <v>168</v>
      </c>
      <c r="F7" s="352" t="s">
        <v>2</v>
      </c>
      <c r="G7" s="353" t="s">
        <v>278</v>
      </c>
    </row>
    <row r="8" spans="1:7" ht="25.5" customHeight="1" thickTop="1" thickBot="1" x14ac:dyDescent="0.3">
      <c r="A8" s="162" t="s">
        <v>207</v>
      </c>
      <c r="B8" s="163">
        <v>9626.5</v>
      </c>
      <c r="C8" s="165">
        <v>9712</v>
      </c>
      <c r="D8" s="790">
        <v>100</v>
      </c>
      <c r="E8" s="791">
        <v>100</v>
      </c>
      <c r="F8" s="792">
        <f>C8/B8*100</f>
        <v>100.88817327169792</v>
      </c>
      <c r="G8" s="791">
        <f>F8/1.027</f>
        <v>98.235806496297883</v>
      </c>
    </row>
    <row r="9" spans="1:7" ht="21.75" customHeight="1" thickTop="1" x14ac:dyDescent="0.25">
      <c r="A9" s="121" t="s">
        <v>303</v>
      </c>
      <c r="B9" s="122">
        <v>598.9</v>
      </c>
      <c r="C9" s="123">
        <v>605.9</v>
      </c>
      <c r="D9" s="635">
        <f t="shared" ref="D9:D14" si="0">B9/$B$8*100</f>
        <v>6.221368098478159</v>
      </c>
      <c r="E9" s="636">
        <f t="shared" ref="E9:E14" si="1">C9/$C$8*100</f>
        <v>6.2386738056013176</v>
      </c>
      <c r="F9" s="637">
        <f t="shared" ref="F9:F14" si="2">C9/B9*100</f>
        <v>101.16880948405409</v>
      </c>
      <c r="G9" s="636">
        <f t="shared" ref="G9:G14" si="3">F9/1.027</f>
        <v>98.509064736177322</v>
      </c>
    </row>
    <row r="10" spans="1:7" ht="21.75" customHeight="1" x14ac:dyDescent="0.25">
      <c r="A10" s="633" t="s">
        <v>209</v>
      </c>
      <c r="B10" s="124">
        <v>6081.1</v>
      </c>
      <c r="C10" s="125">
        <v>6219</v>
      </c>
      <c r="D10" s="638">
        <f t="shared" si="0"/>
        <v>63.170415000259709</v>
      </c>
      <c r="E10" s="639">
        <v>64.099999999999994</v>
      </c>
      <c r="F10" s="640">
        <f t="shared" si="2"/>
        <v>102.26768183387873</v>
      </c>
      <c r="G10" s="639">
        <f t="shared" si="3"/>
        <v>99.57904755002798</v>
      </c>
    </row>
    <row r="11" spans="1:7" ht="21.75" customHeight="1" x14ac:dyDescent="0.25">
      <c r="A11" s="633" t="s">
        <v>210</v>
      </c>
      <c r="B11" s="124">
        <v>2011.6</v>
      </c>
      <c r="C11" s="125">
        <v>1876.8</v>
      </c>
      <c r="D11" s="638">
        <f t="shared" si="0"/>
        <v>20.896483664883394</v>
      </c>
      <c r="E11" s="639">
        <f t="shared" si="1"/>
        <v>19.324546952224054</v>
      </c>
      <c r="F11" s="640">
        <f t="shared" si="2"/>
        <v>93.298866573871535</v>
      </c>
      <c r="G11" s="639">
        <f t="shared" si="3"/>
        <v>90.846023927820397</v>
      </c>
    </row>
    <row r="12" spans="1:7" ht="21.75" customHeight="1" x14ac:dyDescent="0.25">
      <c r="A12" s="633" t="s">
        <v>211</v>
      </c>
      <c r="B12" s="124">
        <v>48.2</v>
      </c>
      <c r="C12" s="125">
        <v>36.6</v>
      </c>
      <c r="D12" s="638">
        <f t="shared" si="0"/>
        <v>0.50070118942502473</v>
      </c>
      <c r="E12" s="639">
        <f t="shared" si="1"/>
        <v>0.37685337726523888</v>
      </c>
      <c r="F12" s="640">
        <f t="shared" si="2"/>
        <v>75.933609958506224</v>
      </c>
      <c r="G12" s="639">
        <f t="shared" si="3"/>
        <v>73.937302783355634</v>
      </c>
    </row>
    <row r="13" spans="1:7" ht="21.75" customHeight="1" x14ac:dyDescent="0.25">
      <c r="A13" s="633" t="s">
        <v>212</v>
      </c>
      <c r="B13" s="124">
        <v>3</v>
      </c>
      <c r="C13" s="125">
        <v>3.3</v>
      </c>
      <c r="D13" s="638">
        <f t="shared" si="0"/>
        <v>3.1163974445540955E-2</v>
      </c>
      <c r="E13" s="639">
        <f t="shared" si="1"/>
        <v>3.3978583196046123E-2</v>
      </c>
      <c r="F13" s="640">
        <f t="shared" si="2"/>
        <v>109.99999999999999</v>
      </c>
      <c r="G13" s="639">
        <f t="shared" si="3"/>
        <v>107.10808179162609</v>
      </c>
    </row>
    <row r="14" spans="1:7" ht="21.75" customHeight="1" thickBot="1" x14ac:dyDescent="0.3">
      <c r="A14" s="634" t="s">
        <v>213</v>
      </c>
      <c r="B14" s="126">
        <v>883.7</v>
      </c>
      <c r="C14" s="127">
        <v>970.3</v>
      </c>
      <c r="D14" s="641">
        <f t="shared" si="0"/>
        <v>9.1798680725081816</v>
      </c>
      <c r="E14" s="642">
        <f t="shared" si="1"/>
        <v>9.9907331136738051</v>
      </c>
      <c r="F14" s="643">
        <f t="shared" si="2"/>
        <v>109.79970578250537</v>
      </c>
      <c r="G14" s="642">
        <f t="shared" si="3"/>
        <v>106.91305334226425</v>
      </c>
    </row>
    <row r="15" spans="1:7" ht="9" customHeight="1" thickTop="1" x14ac:dyDescent="0.25">
      <c r="A15" s="128"/>
      <c r="B15" s="129"/>
      <c r="C15" s="129"/>
      <c r="D15" s="130"/>
      <c r="E15" s="131"/>
      <c r="F15" s="131"/>
      <c r="G15" s="131"/>
    </row>
    <row r="16" spans="1:7" s="9" customFormat="1" ht="15" customHeight="1" x14ac:dyDescent="0.25">
      <c r="A16" s="132" t="s">
        <v>176</v>
      </c>
      <c r="B16" s="129"/>
      <c r="C16" s="129"/>
      <c r="D16" s="133"/>
      <c r="E16" s="134"/>
      <c r="F16" s="134"/>
      <c r="G16" s="134"/>
    </row>
    <row r="17" spans="1:7" ht="15" customHeight="1" x14ac:dyDescent="0.25">
      <c r="A17" s="34" t="s">
        <v>358</v>
      </c>
      <c r="B17" s="129"/>
      <c r="C17" s="129"/>
      <c r="D17" s="133"/>
      <c r="E17" s="134"/>
      <c r="F17" s="134"/>
      <c r="G17" s="134"/>
    </row>
    <row r="18" spans="1:7" s="9" customFormat="1" ht="15" customHeight="1" x14ac:dyDescent="0.25">
      <c r="A18" s="34" t="s">
        <v>416</v>
      </c>
      <c r="B18" s="129"/>
      <c r="C18" s="129"/>
      <c r="D18" s="133"/>
      <c r="E18" s="134"/>
      <c r="F18" s="134"/>
      <c r="G18" s="134"/>
    </row>
    <row r="19" spans="1:7" ht="9" customHeight="1" x14ac:dyDescent="0.25">
      <c r="A19" s="34"/>
    </row>
    <row r="20" spans="1:7" ht="17.25" customHeight="1" x14ac:dyDescent="0.25">
      <c r="A20" s="132" t="s">
        <v>214</v>
      </c>
    </row>
  </sheetData>
  <mergeCells count="6">
    <mergeCell ref="A3:G3"/>
    <mergeCell ref="A4:G4"/>
    <mergeCell ref="A6:A7"/>
    <mergeCell ref="B6:C6"/>
    <mergeCell ref="D6:E6"/>
    <mergeCell ref="F6:G6"/>
  </mergeCells>
  <printOptions horizontalCentered="1" verticalCentered="1"/>
  <pageMargins left="0.7" right="0.7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Normal="100" workbookViewId="0"/>
  </sheetViews>
  <sheetFormatPr defaultRowHeight="15.75" x14ac:dyDescent="0.25"/>
  <cols>
    <col min="1" max="1" width="25.7109375" style="43" customWidth="1"/>
    <col min="2" max="10" width="11.140625" style="43" customWidth="1"/>
    <col min="11" max="202" width="9.140625" style="43"/>
    <col min="203" max="203" width="20" style="43" customWidth="1"/>
    <col min="204" max="215" width="11.7109375" style="43" customWidth="1"/>
    <col min="216" max="216" width="6.7109375" style="43" customWidth="1"/>
    <col min="217" max="224" width="24.42578125" style="43" customWidth="1"/>
    <col min="225" max="458" width="9.140625" style="43"/>
    <col min="459" max="459" width="20" style="43" customWidth="1"/>
    <col min="460" max="471" width="11.7109375" style="43" customWidth="1"/>
    <col min="472" max="472" width="6.7109375" style="43" customWidth="1"/>
    <col min="473" max="480" width="24.42578125" style="43" customWidth="1"/>
    <col min="481" max="714" width="9.140625" style="43"/>
    <col min="715" max="715" width="20" style="43" customWidth="1"/>
    <col min="716" max="727" width="11.7109375" style="43" customWidth="1"/>
    <col min="728" max="728" width="6.7109375" style="43" customWidth="1"/>
    <col min="729" max="736" width="24.42578125" style="43" customWidth="1"/>
    <col min="737" max="970" width="9.140625" style="43"/>
    <col min="971" max="971" width="20" style="43" customWidth="1"/>
    <col min="972" max="983" width="11.7109375" style="43" customWidth="1"/>
    <col min="984" max="984" width="6.7109375" style="43" customWidth="1"/>
    <col min="985" max="992" width="24.42578125" style="43" customWidth="1"/>
    <col min="993" max="1226" width="9.140625" style="43"/>
    <col min="1227" max="1227" width="20" style="43" customWidth="1"/>
    <col min="1228" max="1239" width="11.7109375" style="43" customWidth="1"/>
    <col min="1240" max="1240" width="6.7109375" style="43" customWidth="1"/>
    <col min="1241" max="1248" width="24.42578125" style="43" customWidth="1"/>
    <col min="1249" max="1482" width="9.140625" style="43"/>
    <col min="1483" max="1483" width="20" style="43" customWidth="1"/>
    <col min="1484" max="1495" width="11.7109375" style="43" customWidth="1"/>
    <col min="1496" max="1496" width="6.7109375" style="43" customWidth="1"/>
    <col min="1497" max="1504" width="24.42578125" style="43" customWidth="1"/>
    <col min="1505" max="1738" width="9.140625" style="43"/>
    <col min="1739" max="1739" width="20" style="43" customWidth="1"/>
    <col min="1740" max="1751" width="11.7109375" style="43" customWidth="1"/>
    <col min="1752" max="1752" width="6.7109375" style="43" customWidth="1"/>
    <col min="1753" max="1760" width="24.42578125" style="43" customWidth="1"/>
    <col min="1761" max="1994" width="9.140625" style="43"/>
    <col min="1995" max="1995" width="20" style="43" customWidth="1"/>
    <col min="1996" max="2007" width="11.7109375" style="43" customWidth="1"/>
    <col min="2008" max="2008" width="6.7109375" style="43" customWidth="1"/>
    <col min="2009" max="2016" width="24.42578125" style="43" customWidth="1"/>
    <col min="2017" max="2250" width="9.140625" style="43"/>
    <col min="2251" max="2251" width="20" style="43" customWidth="1"/>
    <col min="2252" max="2263" width="11.7109375" style="43" customWidth="1"/>
    <col min="2264" max="2264" width="6.7109375" style="43" customWidth="1"/>
    <col min="2265" max="2272" width="24.42578125" style="43" customWidth="1"/>
    <col min="2273" max="2506" width="9.140625" style="43"/>
    <col min="2507" max="2507" width="20" style="43" customWidth="1"/>
    <col min="2508" max="2519" width="11.7109375" style="43" customWidth="1"/>
    <col min="2520" max="2520" width="6.7109375" style="43" customWidth="1"/>
    <col min="2521" max="2528" width="24.42578125" style="43" customWidth="1"/>
    <col min="2529" max="2762" width="9.140625" style="43"/>
    <col min="2763" max="2763" width="20" style="43" customWidth="1"/>
    <col min="2764" max="2775" width="11.7109375" style="43" customWidth="1"/>
    <col min="2776" max="2776" width="6.7109375" style="43" customWidth="1"/>
    <col min="2777" max="2784" width="24.42578125" style="43" customWidth="1"/>
    <col min="2785" max="3018" width="9.140625" style="43"/>
    <col min="3019" max="3019" width="20" style="43" customWidth="1"/>
    <col min="3020" max="3031" width="11.7109375" style="43" customWidth="1"/>
    <col min="3032" max="3032" width="6.7109375" style="43" customWidth="1"/>
    <col min="3033" max="3040" width="24.42578125" style="43" customWidth="1"/>
    <col min="3041" max="3274" width="9.140625" style="43"/>
    <col min="3275" max="3275" width="20" style="43" customWidth="1"/>
    <col min="3276" max="3287" width="11.7109375" style="43" customWidth="1"/>
    <col min="3288" max="3288" width="6.7109375" style="43" customWidth="1"/>
    <col min="3289" max="3296" width="24.42578125" style="43" customWidth="1"/>
    <col min="3297" max="3530" width="9.140625" style="43"/>
    <col min="3531" max="3531" width="20" style="43" customWidth="1"/>
    <col min="3532" max="3543" width="11.7109375" style="43" customWidth="1"/>
    <col min="3544" max="3544" width="6.7109375" style="43" customWidth="1"/>
    <col min="3545" max="3552" width="24.42578125" style="43" customWidth="1"/>
    <col min="3553" max="3786" width="9.140625" style="43"/>
    <col min="3787" max="3787" width="20" style="43" customWidth="1"/>
    <col min="3788" max="3799" width="11.7109375" style="43" customWidth="1"/>
    <col min="3800" max="3800" width="6.7109375" style="43" customWidth="1"/>
    <col min="3801" max="3808" width="24.42578125" style="43" customWidth="1"/>
    <col min="3809" max="4042" width="9.140625" style="43"/>
    <col min="4043" max="4043" width="20" style="43" customWidth="1"/>
    <col min="4044" max="4055" width="11.7109375" style="43" customWidth="1"/>
    <col min="4056" max="4056" width="6.7109375" style="43" customWidth="1"/>
    <col min="4057" max="4064" width="24.42578125" style="43" customWidth="1"/>
    <col min="4065" max="4298" width="9.140625" style="43"/>
    <col min="4299" max="4299" width="20" style="43" customWidth="1"/>
    <col min="4300" max="4311" width="11.7109375" style="43" customWidth="1"/>
    <col min="4312" max="4312" width="6.7109375" style="43" customWidth="1"/>
    <col min="4313" max="4320" width="24.42578125" style="43" customWidth="1"/>
    <col min="4321" max="4554" width="9.140625" style="43"/>
    <col min="4555" max="4555" width="20" style="43" customWidth="1"/>
    <col min="4556" max="4567" width="11.7109375" style="43" customWidth="1"/>
    <col min="4568" max="4568" width="6.7109375" style="43" customWidth="1"/>
    <col min="4569" max="4576" width="24.42578125" style="43" customWidth="1"/>
    <col min="4577" max="4810" width="9.140625" style="43"/>
    <col min="4811" max="4811" width="20" style="43" customWidth="1"/>
    <col min="4812" max="4823" width="11.7109375" style="43" customWidth="1"/>
    <col min="4824" max="4824" width="6.7109375" style="43" customWidth="1"/>
    <col min="4825" max="4832" width="24.42578125" style="43" customWidth="1"/>
    <col min="4833" max="5066" width="9.140625" style="43"/>
    <col min="5067" max="5067" width="20" style="43" customWidth="1"/>
    <col min="5068" max="5079" width="11.7109375" style="43" customWidth="1"/>
    <col min="5080" max="5080" width="6.7109375" style="43" customWidth="1"/>
    <col min="5081" max="5088" width="24.42578125" style="43" customWidth="1"/>
    <col min="5089" max="5322" width="9.140625" style="43"/>
    <col min="5323" max="5323" width="20" style="43" customWidth="1"/>
    <col min="5324" max="5335" width="11.7109375" style="43" customWidth="1"/>
    <col min="5336" max="5336" width="6.7109375" style="43" customWidth="1"/>
    <col min="5337" max="5344" width="24.42578125" style="43" customWidth="1"/>
    <col min="5345" max="5578" width="9.140625" style="43"/>
    <col min="5579" max="5579" width="20" style="43" customWidth="1"/>
    <col min="5580" max="5591" width="11.7109375" style="43" customWidth="1"/>
    <col min="5592" max="5592" width="6.7109375" style="43" customWidth="1"/>
    <col min="5593" max="5600" width="24.42578125" style="43" customWidth="1"/>
    <col min="5601" max="5834" width="9.140625" style="43"/>
    <col min="5835" max="5835" width="20" style="43" customWidth="1"/>
    <col min="5836" max="5847" width="11.7109375" style="43" customWidth="1"/>
    <col min="5848" max="5848" width="6.7109375" style="43" customWidth="1"/>
    <col min="5849" max="5856" width="24.42578125" style="43" customWidth="1"/>
    <col min="5857" max="6090" width="9.140625" style="43"/>
    <col min="6091" max="6091" width="20" style="43" customWidth="1"/>
    <col min="6092" max="6103" width="11.7109375" style="43" customWidth="1"/>
    <col min="6104" max="6104" width="6.7109375" style="43" customWidth="1"/>
    <col min="6105" max="6112" width="24.42578125" style="43" customWidth="1"/>
    <col min="6113" max="6346" width="9.140625" style="43"/>
    <col min="6347" max="6347" width="20" style="43" customWidth="1"/>
    <col min="6348" max="6359" width="11.7109375" style="43" customWidth="1"/>
    <col min="6360" max="6360" width="6.7109375" style="43" customWidth="1"/>
    <col min="6361" max="6368" width="24.42578125" style="43" customWidth="1"/>
    <col min="6369" max="6602" width="9.140625" style="43"/>
    <col min="6603" max="6603" width="20" style="43" customWidth="1"/>
    <col min="6604" max="6615" width="11.7109375" style="43" customWidth="1"/>
    <col min="6616" max="6616" width="6.7109375" style="43" customWidth="1"/>
    <col min="6617" max="6624" width="24.42578125" style="43" customWidth="1"/>
    <col min="6625" max="6858" width="9.140625" style="43"/>
    <col min="6859" max="6859" width="20" style="43" customWidth="1"/>
    <col min="6860" max="6871" width="11.7109375" style="43" customWidth="1"/>
    <col min="6872" max="6872" width="6.7109375" style="43" customWidth="1"/>
    <col min="6873" max="6880" width="24.42578125" style="43" customWidth="1"/>
    <col min="6881" max="7114" width="9.140625" style="43"/>
    <col min="7115" max="7115" width="20" style="43" customWidth="1"/>
    <col min="7116" max="7127" width="11.7109375" style="43" customWidth="1"/>
    <col min="7128" max="7128" width="6.7109375" style="43" customWidth="1"/>
    <col min="7129" max="7136" width="24.42578125" style="43" customWidth="1"/>
    <col min="7137" max="7370" width="9.140625" style="43"/>
    <col min="7371" max="7371" width="20" style="43" customWidth="1"/>
    <col min="7372" max="7383" width="11.7109375" style="43" customWidth="1"/>
    <col min="7384" max="7384" width="6.7109375" style="43" customWidth="1"/>
    <col min="7385" max="7392" width="24.42578125" style="43" customWidth="1"/>
    <col min="7393" max="7626" width="9.140625" style="43"/>
    <col min="7627" max="7627" width="20" style="43" customWidth="1"/>
    <col min="7628" max="7639" width="11.7109375" style="43" customWidth="1"/>
    <col min="7640" max="7640" width="6.7109375" style="43" customWidth="1"/>
    <col min="7641" max="7648" width="24.42578125" style="43" customWidth="1"/>
    <col min="7649" max="7882" width="9.140625" style="43"/>
    <col min="7883" max="7883" width="20" style="43" customWidth="1"/>
    <col min="7884" max="7895" width="11.7109375" style="43" customWidth="1"/>
    <col min="7896" max="7896" width="6.7109375" style="43" customWidth="1"/>
    <col min="7897" max="7904" width="24.42578125" style="43" customWidth="1"/>
    <col min="7905" max="8138" width="9.140625" style="43"/>
    <col min="8139" max="8139" width="20" style="43" customWidth="1"/>
    <col min="8140" max="8151" width="11.7109375" style="43" customWidth="1"/>
    <col min="8152" max="8152" width="6.7109375" style="43" customWidth="1"/>
    <col min="8153" max="8160" width="24.42578125" style="43" customWidth="1"/>
    <col min="8161" max="8394" width="9.140625" style="43"/>
    <col min="8395" max="8395" width="20" style="43" customWidth="1"/>
    <col min="8396" max="8407" width="11.7109375" style="43" customWidth="1"/>
    <col min="8408" max="8408" width="6.7109375" style="43" customWidth="1"/>
    <col min="8409" max="8416" width="24.42578125" style="43" customWidth="1"/>
    <col min="8417" max="8650" width="9.140625" style="43"/>
    <col min="8651" max="8651" width="20" style="43" customWidth="1"/>
    <col min="8652" max="8663" width="11.7109375" style="43" customWidth="1"/>
    <col min="8664" max="8664" width="6.7109375" style="43" customWidth="1"/>
    <col min="8665" max="8672" width="24.42578125" style="43" customWidth="1"/>
    <col min="8673" max="8906" width="9.140625" style="43"/>
    <col min="8907" max="8907" width="20" style="43" customWidth="1"/>
    <col min="8908" max="8919" width="11.7109375" style="43" customWidth="1"/>
    <col min="8920" max="8920" width="6.7109375" style="43" customWidth="1"/>
    <col min="8921" max="8928" width="24.42578125" style="43" customWidth="1"/>
    <col min="8929" max="9162" width="9.140625" style="43"/>
    <col min="9163" max="9163" width="20" style="43" customWidth="1"/>
    <col min="9164" max="9175" width="11.7109375" style="43" customWidth="1"/>
    <col min="9176" max="9176" width="6.7109375" style="43" customWidth="1"/>
    <col min="9177" max="9184" width="24.42578125" style="43" customWidth="1"/>
    <col min="9185" max="9418" width="9.140625" style="43"/>
    <col min="9419" max="9419" width="20" style="43" customWidth="1"/>
    <col min="9420" max="9431" width="11.7109375" style="43" customWidth="1"/>
    <col min="9432" max="9432" width="6.7109375" style="43" customWidth="1"/>
    <col min="9433" max="9440" width="24.42578125" style="43" customWidth="1"/>
    <col min="9441" max="9674" width="9.140625" style="43"/>
    <col min="9675" max="9675" width="20" style="43" customWidth="1"/>
    <col min="9676" max="9687" width="11.7109375" style="43" customWidth="1"/>
    <col min="9688" max="9688" width="6.7109375" style="43" customWidth="1"/>
    <col min="9689" max="9696" width="24.42578125" style="43" customWidth="1"/>
    <col min="9697" max="9930" width="9.140625" style="43"/>
    <col min="9931" max="9931" width="20" style="43" customWidth="1"/>
    <col min="9932" max="9943" width="11.7109375" style="43" customWidth="1"/>
    <col min="9944" max="9944" width="6.7109375" style="43" customWidth="1"/>
    <col min="9945" max="9952" width="24.42578125" style="43" customWidth="1"/>
    <col min="9953" max="10186" width="9.140625" style="43"/>
    <col min="10187" max="10187" width="20" style="43" customWidth="1"/>
    <col min="10188" max="10199" width="11.7109375" style="43" customWidth="1"/>
    <col min="10200" max="10200" width="6.7109375" style="43" customWidth="1"/>
    <col min="10201" max="10208" width="24.42578125" style="43" customWidth="1"/>
    <col min="10209" max="10442" width="9.140625" style="43"/>
    <col min="10443" max="10443" width="20" style="43" customWidth="1"/>
    <col min="10444" max="10455" width="11.7109375" style="43" customWidth="1"/>
    <col min="10456" max="10456" width="6.7109375" style="43" customWidth="1"/>
    <col min="10457" max="10464" width="24.42578125" style="43" customWidth="1"/>
    <col min="10465" max="10698" width="9.140625" style="43"/>
    <col min="10699" max="10699" width="20" style="43" customWidth="1"/>
    <col min="10700" max="10711" width="11.7109375" style="43" customWidth="1"/>
    <col min="10712" max="10712" width="6.7109375" style="43" customWidth="1"/>
    <col min="10713" max="10720" width="24.42578125" style="43" customWidth="1"/>
    <col min="10721" max="10954" width="9.140625" style="43"/>
    <col min="10955" max="10955" width="20" style="43" customWidth="1"/>
    <col min="10956" max="10967" width="11.7109375" style="43" customWidth="1"/>
    <col min="10968" max="10968" width="6.7109375" style="43" customWidth="1"/>
    <col min="10969" max="10976" width="24.42578125" style="43" customWidth="1"/>
    <col min="10977" max="11210" width="9.140625" style="43"/>
    <col min="11211" max="11211" width="20" style="43" customWidth="1"/>
    <col min="11212" max="11223" width="11.7109375" style="43" customWidth="1"/>
    <col min="11224" max="11224" width="6.7109375" style="43" customWidth="1"/>
    <col min="11225" max="11232" width="24.42578125" style="43" customWidth="1"/>
    <col min="11233" max="11466" width="9.140625" style="43"/>
    <col min="11467" max="11467" width="20" style="43" customWidth="1"/>
    <col min="11468" max="11479" width="11.7109375" style="43" customWidth="1"/>
    <col min="11480" max="11480" width="6.7109375" style="43" customWidth="1"/>
    <col min="11481" max="11488" width="24.42578125" style="43" customWidth="1"/>
    <col min="11489" max="11722" width="9.140625" style="43"/>
    <col min="11723" max="11723" width="20" style="43" customWidth="1"/>
    <col min="11724" max="11735" width="11.7109375" style="43" customWidth="1"/>
    <col min="11736" max="11736" width="6.7109375" style="43" customWidth="1"/>
    <col min="11737" max="11744" width="24.42578125" style="43" customWidth="1"/>
    <col min="11745" max="11978" width="9.140625" style="43"/>
    <col min="11979" max="11979" width="20" style="43" customWidth="1"/>
    <col min="11980" max="11991" width="11.7109375" style="43" customWidth="1"/>
    <col min="11992" max="11992" width="6.7109375" style="43" customWidth="1"/>
    <col min="11993" max="12000" width="24.42578125" style="43" customWidth="1"/>
    <col min="12001" max="12234" width="9.140625" style="43"/>
    <col min="12235" max="12235" width="20" style="43" customWidth="1"/>
    <col min="12236" max="12247" width="11.7109375" style="43" customWidth="1"/>
    <col min="12248" max="12248" width="6.7109375" style="43" customWidth="1"/>
    <col min="12249" max="12256" width="24.42578125" style="43" customWidth="1"/>
    <col min="12257" max="12490" width="9.140625" style="43"/>
    <col min="12491" max="12491" width="20" style="43" customWidth="1"/>
    <col min="12492" max="12503" width="11.7109375" style="43" customWidth="1"/>
    <col min="12504" max="12504" width="6.7109375" style="43" customWidth="1"/>
    <col min="12505" max="12512" width="24.42578125" style="43" customWidth="1"/>
    <col min="12513" max="12746" width="9.140625" style="43"/>
    <col min="12747" max="12747" width="20" style="43" customWidth="1"/>
    <col min="12748" max="12759" width="11.7109375" style="43" customWidth="1"/>
    <col min="12760" max="12760" width="6.7109375" style="43" customWidth="1"/>
    <col min="12761" max="12768" width="24.42578125" style="43" customWidth="1"/>
    <col min="12769" max="13002" width="9.140625" style="43"/>
    <col min="13003" max="13003" width="20" style="43" customWidth="1"/>
    <col min="13004" max="13015" width="11.7109375" style="43" customWidth="1"/>
    <col min="13016" max="13016" width="6.7109375" style="43" customWidth="1"/>
    <col min="13017" max="13024" width="24.42578125" style="43" customWidth="1"/>
    <col min="13025" max="13258" width="9.140625" style="43"/>
    <col min="13259" max="13259" width="20" style="43" customWidth="1"/>
    <col min="13260" max="13271" width="11.7109375" style="43" customWidth="1"/>
    <col min="13272" max="13272" width="6.7109375" style="43" customWidth="1"/>
    <col min="13273" max="13280" width="24.42578125" style="43" customWidth="1"/>
    <col min="13281" max="13514" width="9.140625" style="43"/>
    <col min="13515" max="13515" width="20" style="43" customWidth="1"/>
    <col min="13516" max="13527" width="11.7109375" style="43" customWidth="1"/>
    <col min="13528" max="13528" width="6.7109375" style="43" customWidth="1"/>
    <col min="13529" max="13536" width="24.42578125" style="43" customWidth="1"/>
    <col min="13537" max="13770" width="9.140625" style="43"/>
    <col min="13771" max="13771" width="20" style="43" customWidth="1"/>
    <col min="13772" max="13783" width="11.7109375" style="43" customWidth="1"/>
    <col min="13784" max="13784" width="6.7109375" style="43" customWidth="1"/>
    <col min="13785" max="13792" width="24.42578125" style="43" customWidth="1"/>
    <col min="13793" max="14026" width="9.140625" style="43"/>
    <col min="14027" max="14027" width="20" style="43" customWidth="1"/>
    <col min="14028" max="14039" width="11.7109375" style="43" customWidth="1"/>
    <col min="14040" max="14040" width="6.7109375" style="43" customWidth="1"/>
    <col min="14041" max="14048" width="24.42578125" style="43" customWidth="1"/>
    <col min="14049" max="14282" width="9.140625" style="43"/>
    <col min="14283" max="14283" width="20" style="43" customWidth="1"/>
    <col min="14284" max="14295" width="11.7109375" style="43" customWidth="1"/>
    <col min="14296" max="14296" width="6.7109375" style="43" customWidth="1"/>
    <col min="14297" max="14304" width="24.42578125" style="43" customWidth="1"/>
    <col min="14305" max="14538" width="9.140625" style="43"/>
    <col min="14539" max="14539" width="20" style="43" customWidth="1"/>
    <col min="14540" max="14551" width="11.7109375" style="43" customWidth="1"/>
    <col min="14552" max="14552" width="6.7109375" style="43" customWidth="1"/>
    <col min="14553" max="14560" width="24.42578125" style="43" customWidth="1"/>
    <col min="14561" max="14794" width="9.140625" style="43"/>
    <col min="14795" max="14795" width="20" style="43" customWidth="1"/>
    <col min="14796" max="14807" width="11.7109375" style="43" customWidth="1"/>
    <col min="14808" max="14808" width="6.7109375" style="43" customWidth="1"/>
    <col min="14809" max="14816" width="24.42578125" style="43" customWidth="1"/>
    <col min="14817" max="15050" width="9.140625" style="43"/>
    <col min="15051" max="15051" width="20" style="43" customWidth="1"/>
    <col min="15052" max="15063" width="11.7109375" style="43" customWidth="1"/>
    <col min="15064" max="15064" width="6.7109375" style="43" customWidth="1"/>
    <col min="15065" max="15072" width="24.42578125" style="43" customWidth="1"/>
    <col min="15073" max="15306" width="9.140625" style="43"/>
    <col min="15307" max="15307" width="20" style="43" customWidth="1"/>
    <col min="15308" max="15319" width="11.7109375" style="43" customWidth="1"/>
    <col min="15320" max="15320" width="6.7109375" style="43" customWidth="1"/>
    <col min="15321" max="15328" width="24.42578125" style="43" customWidth="1"/>
    <col min="15329" max="15562" width="9.140625" style="43"/>
    <col min="15563" max="15563" width="20" style="43" customWidth="1"/>
    <col min="15564" max="15575" width="11.7109375" style="43" customWidth="1"/>
    <col min="15576" max="15576" width="6.7109375" style="43" customWidth="1"/>
    <col min="15577" max="15584" width="24.42578125" style="43" customWidth="1"/>
    <col min="15585" max="15818" width="9.140625" style="43"/>
    <col min="15819" max="15819" width="20" style="43" customWidth="1"/>
    <col min="15820" max="15831" width="11.7109375" style="43" customWidth="1"/>
    <col min="15832" max="15832" width="6.7109375" style="43" customWidth="1"/>
    <col min="15833" max="15840" width="24.42578125" style="43" customWidth="1"/>
    <col min="15841" max="16074" width="9.140625" style="43"/>
    <col min="16075" max="16075" width="20" style="43" customWidth="1"/>
    <col min="16076" max="16087" width="11.7109375" style="43" customWidth="1"/>
    <col min="16088" max="16088" width="6.7109375" style="43" customWidth="1"/>
    <col min="16089" max="16096" width="24.42578125" style="43" customWidth="1"/>
    <col min="16097" max="16384" width="9.140625" style="43"/>
  </cols>
  <sheetData>
    <row r="1" spans="1:10" ht="15" customHeight="1" x14ac:dyDescent="0.25">
      <c r="J1" s="119" t="s">
        <v>215</v>
      </c>
    </row>
    <row r="2" spans="1:10" ht="9" customHeight="1" x14ac:dyDescent="0.25">
      <c r="J2" s="119"/>
    </row>
    <row r="3" spans="1:10" ht="22.5" customHeight="1" x14ac:dyDescent="0.25">
      <c r="A3" s="1010" t="s">
        <v>216</v>
      </c>
      <c r="B3" s="1010"/>
      <c r="C3" s="1010"/>
      <c r="D3" s="1010"/>
      <c r="E3" s="1010"/>
      <c r="F3" s="1010"/>
      <c r="G3" s="1010"/>
      <c r="H3" s="1010"/>
      <c r="I3" s="1010"/>
      <c r="J3" s="1010"/>
    </row>
    <row r="4" spans="1:10" ht="22.5" customHeight="1" x14ac:dyDescent="0.25">
      <c r="A4" s="1011" t="s">
        <v>217</v>
      </c>
      <c r="B4" s="1011"/>
      <c r="C4" s="1011"/>
      <c r="D4" s="1011"/>
      <c r="E4" s="1011"/>
      <c r="F4" s="1011"/>
      <c r="G4" s="1011"/>
      <c r="H4" s="1011"/>
      <c r="I4" s="1011"/>
      <c r="J4" s="1011"/>
    </row>
    <row r="5" spans="1:10" ht="15" customHeight="1" thickBot="1" x14ac:dyDescent="0.3">
      <c r="A5" s="1012"/>
      <c r="B5" s="1012"/>
      <c r="C5" s="1012"/>
      <c r="D5" s="1012"/>
      <c r="E5" s="1012"/>
      <c r="F5" s="1012"/>
      <c r="G5" s="1012"/>
      <c r="H5" s="1012"/>
      <c r="I5" s="1012"/>
      <c r="J5" s="1012"/>
    </row>
    <row r="6" spans="1:10" ht="25.5" customHeight="1" thickTop="1" x14ac:dyDescent="0.25">
      <c r="A6" s="1013" t="s">
        <v>5</v>
      </c>
      <c r="B6" s="1003" t="s">
        <v>6</v>
      </c>
      <c r="C6" s="1016"/>
      <c r="D6" s="1004"/>
      <c r="E6" s="1003" t="s">
        <v>208</v>
      </c>
      <c r="F6" s="1016"/>
      <c r="G6" s="1004"/>
      <c r="H6" s="1016" t="s">
        <v>210</v>
      </c>
      <c r="I6" s="1016"/>
      <c r="J6" s="1004"/>
    </row>
    <row r="7" spans="1:10" ht="21.75" customHeight="1" x14ac:dyDescent="0.25">
      <c r="A7" s="1014"/>
      <c r="B7" s="1017" t="s">
        <v>218</v>
      </c>
      <c r="C7" s="1009"/>
      <c r="D7" s="1007" t="s">
        <v>219</v>
      </c>
      <c r="E7" s="1017" t="s">
        <v>218</v>
      </c>
      <c r="F7" s="1009"/>
      <c r="G7" s="1007" t="s">
        <v>219</v>
      </c>
      <c r="H7" s="1009" t="s">
        <v>218</v>
      </c>
      <c r="I7" s="1009"/>
      <c r="J7" s="1007" t="s">
        <v>219</v>
      </c>
    </row>
    <row r="8" spans="1:10" ht="33" customHeight="1" thickBot="1" x14ac:dyDescent="0.3">
      <c r="A8" s="1015"/>
      <c r="B8" s="306" t="s">
        <v>162</v>
      </c>
      <c r="C8" s="307" t="s">
        <v>168</v>
      </c>
      <c r="D8" s="1008"/>
      <c r="E8" s="306" t="s">
        <v>162</v>
      </c>
      <c r="F8" s="307" t="s">
        <v>168</v>
      </c>
      <c r="G8" s="1008"/>
      <c r="H8" s="309" t="s">
        <v>162</v>
      </c>
      <c r="I8" s="307" t="s">
        <v>168</v>
      </c>
      <c r="J8" s="1008"/>
    </row>
    <row r="9" spans="1:10" ht="20.100000000000001" customHeight="1" thickTop="1" x14ac:dyDescent="0.25">
      <c r="A9" s="135" t="s">
        <v>7</v>
      </c>
      <c r="B9" s="136">
        <v>1176.0999999999999</v>
      </c>
      <c r="C9" s="137">
        <v>1230.4000000000001</v>
      </c>
      <c r="D9" s="138">
        <f t="shared" ref="D9:D23" si="0">C9/B9*100</f>
        <v>104.61695434061731</v>
      </c>
      <c r="E9" s="136">
        <v>27</v>
      </c>
      <c r="F9" s="137">
        <v>31.6</v>
      </c>
      <c r="G9" s="139">
        <f t="shared" ref="G9:G23" si="1">F9/E9*100</f>
        <v>117.03703703703705</v>
      </c>
      <c r="H9" s="140">
        <v>269.39999999999998</v>
      </c>
      <c r="I9" s="137">
        <v>280.10000000000002</v>
      </c>
      <c r="J9" s="141">
        <f t="shared" ref="J9:J23" si="2">I9/H9*100</f>
        <v>103.97178916109876</v>
      </c>
    </row>
    <row r="10" spans="1:10" ht="20.100000000000001" customHeight="1" x14ac:dyDescent="0.25">
      <c r="A10" s="142" t="s">
        <v>220</v>
      </c>
      <c r="B10" s="143">
        <v>1115.7</v>
      </c>
      <c r="C10" s="144">
        <v>1127.4000000000001</v>
      </c>
      <c r="D10" s="145">
        <f t="shared" si="0"/>
        <v>101.04866899704221</v>
      </c>
      <c r="E10" s="143">
        <v>58.7</v>
      </c>
      <c r="F10" s="144">
        <v>59.9</v>
      </c>
      <c r="G10" s="146">
        <f t="shared" si="1"/>
        <v>102.0442930153322</v>
      </c>
      <c r="H10" s="147">
        <v>127.5</v>
      </c>
      <c r="I10" s="144">
        <v>118.1</v>
      </c>
      <c r="J10" s="146">
        <f t="shared" si="2"/>
        <v>92.627450980392155</v>
      </c>
    </row>
    <row r="11" spans="1:10" ht="20.100000000000001" customHeight="1" x14ac:dyDescent="0.25">
      <c r="A11" s="142" t="s">
        <v>221</v>
      </c>
      <c r="B11" s="143">
        <v>531.70000000000005</v>
      </c>
      <c r="C11" s="144">
        <v>531.1</v>
      </c>
      <c r="D11" s="145">
        <f t="shared" si="0"/>
        <v>99.887154410381797</v>
      </c>
      <c r="E11" s="143">
        <v>35.4</v>
      </c>
      <c r="F11" s="144">
        <v>35.700000000000003</v>
      </c>
      <c r="G11" s="146">
        <f t="shared" si="1"/>
        <v>100.84745762711866</v>
      </c>
      <c r="H11" s="147">
        <v>83.8</v>
      </c>
      <c r="I11" s="144">
        <v>77.400000000000006</v>
      </c>
      <c r="J11" s="146">
        <f t="shared" si="2"/>
        <v>92.36276849642006</v>
      </c>
    </row>
    <row r="12" spans="1:10" ht="20.100000000000001" customHeight="1" x14ac:dyDescent="0.25">
      <c r="A12" s="142" t="s">
        <v>222</v>
      </c>
      <c r="B12" s="143">
        <v>448.8</v>
      </c>
      <c r="C12" s="144">
        <v>456.6</v>
      </c>
      <c r="D12" s="145">
        <f t="shared" si="0"/>
        <v>101.7379679144385</v>
      </c>
      <c r="E12" s="143">
        <v>22.5</v>
      </c>
      <c r="F12" s="144">
        <v>23.1</v>
      </c>
      <c r="G12" s="146">
        <f t="shared" si="1"/>
        <v>102.66666666666669</v>
      </c>
      <c r="H12" s="147">
        <v>54.5</v>
      </c>
      <c r="I12" s="144">
        <v>50.1</v>
      </c>
      <c r="J12" s="146">
        <f t="shared" si="2"/>
        <v>91.926605504587158</v>
      </c>
    </row>
    <row r="13" spans="1:10" ht="20.100000000000001" customHeight="1" x14ac:dyDescent="0.25">
      <c r="A13" s="142" t="s">
        <v>223</v>
      </c>
      <c r="B13" s="143">
        <v>271.3</v>
      </c>
      <c r="C13" s="144">
        <v>273.10000000000002</v>
      </c>
      <c r="D13" s="145">
        <f t="shared" si="0"/>
        <v>100.66347217102837</v>
      </c>
      <c r="E13" s="143">
        <v>20.8</v>
      </c>
      <c r="F13" s="144">
        <v>20.8</v>
      </c>
      <c r="G13" s="146">
        <f t="shared" si="1"/>
        <v>100</v>
      </c>
      <c r="H13" s="147">
        <v>66.8</v>
      </c>
      <c r="I13" s="144">
        <v>60.4</v>
      </c>
      <c r="J13" s="146">
        <f t="shared" si="2"/>
        <v>90.419161676646709</v>
      </c>
    </row>
    <row r="14" spans="1:10" s="153" customFormat="1" ht="20.100000000000001" customHeight="1" x14ac:dyDescent="0.25">
      <c r="A14" s="142" t="s">
        <v>224</v>
      </c>
      <c r="B14" s="148">
        <v>899.1</v>
      </c>
      <c r="C14" s="149">
        <v>893.5</v>
      </c>
      <c r="D14" s="150">
        <f t="shared" si="0"/>
        <v>99.377154932710482</v>
      </c>
      <c r="E14" s="148">
        <v>74.400000000000006</v>
      </c>
      <c r="F14" s="149">
        <v>74.7</v>
      </c>
      <c r="G14" s="151">
        <f t="shared" si="1"/>
        <v>100.4032258064516</v>
      </c>
      <c r="H14" s="152">
        <v>291.7</v>
      </c>
      <c r="I14" s="149">
        <v>264.60000000000002</v>
      </c>
      <c r="J14" s="151">
        <f t="shared" si="2"/>
        <v>90.709633184778895</v>
      </c>
    </row>
    <row r="15" spans="1:10" ht="20.100000000000001" customHeight="1" x14ac:dyDescent="0.25">
      <c r="A15" s="142" t="s">
        <v>225</v>
      </c>
      <c r="B15" s="143">
        <v>435.1</v>
      </c>
      <c r="C15" s="144">
        <v>430</v>
      </c>
      <c r="D15" s="145">
        <f t="shared" si="0"/>
        <v>98.827855665364282</v>
      </c>
      <c r="E15" s="143">
        <v>28.7</v>
      </c>
      <c r="F15" s="144">
        <v>28.7</v>
      </c>
      <c r="G15" s="146">
        <f t="shared" si="1"/>
        <v>100</v>
      </c>
      <c r="H15" s="147">
        <v>102.5</v>
      </c>
      <c r="I15" s="144">
        <v>90.2</v>
      </c>
      <c r="J15" s="146">
        <f t="shared" si="2"/>
        <v>88</v>
      </c>
    </row>
    <row r="16" spans="1:10" ht="20.100000000000001" customHeight="1" x14ac:dyDescent="0.25">
      <c r="A16" s="142" t="s">
        <v>226</v>
      </c>
      <c r="B16" s="143">
        <v>463.5</v>
      </c>
      <c r="C16" s="144">
        <v>461.4</v>
      </c>
      <c r="D16" s="145">
        <f t="shared" si="0"/>
        <v>99.546925566343035</v>
      </c>
      <c r="E16" s="143">
        <v>31.5</v>
      </c>
      <c r="F16" s="144">
        <v>31.6</v>
      </c>
      <c r="G16" s="146">
        <f t="shared" si="1"/>
        <v>100.31746031746032</v>
      </c>
      <c r="H16" s="147">
        <v>80.3</v>
      </c>
      <c r="I16" s="144">
        <v>73.400000000000006</v>
      </c>
      <c r="J16" s="146">
        <f t="shared" si="2"/>
        <v>91.407222914072236</v>
      </c>
    </row>
    <row r="17" spans="1:10" ht="20.100000000000001" customHeight="1" x14ac:dyDescent="0.25">
      <c r="A17" s="142" t="s">
        <v>227</v>
      </c>
      <c r="B17" s="143">
        <v>437.6</v>
      </c>
      <c r="C17" s="144">
        <v>439.9</v>
      </c>
      <c r="D17" s="145">
        <f t="shared" si="0"/>
        <v>100.52559414990858</v>
      </c>
      <c r="E17" s="143">
        <v>29.1</v>
      </c>
      <c r="F17" s="144">
        <v>28.8</v>
      </c>
      <c r="G17" s="146">
        <f t="shared" si="1"/>
        <v>98.969072164948443</v>
      </c>
      <c r="H17" s="147">
        <v>64.7</v>
      </c>
      <c r="I17" s="144">
        <v>58.4</v>
      </c>
      <c r="J17" s="146">
        <f t="shared" si="2"/>
        <v>90.262751159196284</v>
      </c>
    </row>
    <row r="18" spans="1:10" ht="20.100000000000001" customHeight="1" x14ac:dyDescent="0.25">
      <c r="A18" s="142" t="s">
        <v>8</v>
      </c>
      <c r="B18" s="143">
        <v>397.2</v>
      </c>
      <c r="C18" s="137">
        <v>397.1</v>
      </c>
      <c r="D18" s="145">
        <f t="shared" si="0"/>
        <v>99.974823766364565</v>
      </c>
      <c r="E18" s="143">
        <v>27.6</v>
      </c>
      <c r="F18" s="144">
        <v>27.4</v>
      </c>
      <c r="G18" s="146">
        <f t="shared" si="1"/>
        <v>99.275362318840564</v>
      </c>
      <c r="H18" s="147">
        <v>46.2</v>
      </c>
      <c r="I18" s="144">
        <v>41.3</v>
      </c>
      <c r="J18" s="146">
        <f t="shared" si="2"/>
        <v>89.393939393939377</v>
      </c>
    </row>
    <row r="19" spans="1:10" ht="20.100000000000001" customHeight="1" x14ac:dyDescent="0.25">
      <c r="A19" s="154" t="s">
        <v>228</v>
      </c>
      <c r="B19" s="143">
        <v>1081.4000000000001</v>
      </c>
      <c r="C19" s="137">
        <v>1094.0999999999999</v>
      </c>
      <c r="D19" s="145">
        <f>C19/B19*100</f>
        <v>101.17440355095246</v>
      </c>
      <c r="E19" s="143">
        <v>65.3</v>
      </c>
      <c r="F19" s="144">
        <v>65.599999999999994</v>
      </c>
      <c r="G19" s="146">
        <f>F19/E19*100</f>
        <v>100.4594180704441</v>
      </c>
      <c r="H19" s="147">
        <v>218.2</v>
      </c>
      <c r="I19" s="144">
        <v>202.3</v>
      </c>
      <c r="J19" s="146">
        <f>I19/H19*100</f>
        <v>92.713107241063256</v>
      </c>
    </row>
    <row r="20" spans="1:10" ht="20.100000000000001" customHeight="1" x14ac:dyDescent="0.25">
      <c r="A20" s="155" t="s">
        <v>229</v>
      </c>
      <c r="B20" s="143">
        <v>562.70000000000005</v>
      </c>
      <c r="C20" s="144">
        <v>561.1</v>
      </c>
      <c r="D20" s="145">
        <f>C20/B20*100</f>
        <v>99.715656655411394</v>
      </c>
      <c r="E20" s="143">
        <v>41.9</v>
      </c>
      <c r="F20" s="144">
        <v>42</v>
      </c>
      <c r="G20" s="146">
        <f>F20/E20*100</f>
        <v>100.23866348448686</v>
      </c>
      <c r="H20" s="147">
        <v>108.6</v>
      </c>
      <c r="I20" s="144">
        <v>100</v>
      </c>
      <c r="J20" s="146">
        <f>I20/H20*100</f>
        <v>92.08103130755066</v>
      </c>
    </row>
    <row r="21" spans="1:10" ht="20.100000000000001" customHeight="1" x14ac:dyDescent="0.25">
      <c r="A21" s="155" t="s">
        <v>230</v>
      </c>
      <c r="B21" s="143">
        <v>455.7</v>
      </c>
      <c r="C21" s="144">
        <v>454.8</v>
      </c>
      <c r="D21" s="145">
        <f>C21/B21*100</f>
        <v>99.802501645819618</v>
      </c>
      <c r="E21" s="143">
        <v>31.9</v>
      </c>
      <c r="F21" s="144">
        <v>31.8</v>
      </c>
      <c r="G21" s="146">
        <f>F21/E21*100</f>
        <v>99.686520376175565</v>
      </c>
      <c r="H21" s="147">
        <v>61.8</v>
      </c>
      <c r="I21" s="144">
        <v>54.3</v>
      </c>
      <c r="J21" s="146">
        <f>I21/H21*100</f>
        <v>87.864077669902912</v>
      </c>
    </row>
    <row r="22" spans="1:10" ht="20.100000000000001" customHeight="1" thickBot="1" x14ac:dyDescent="0.3">
      <c r="A22" s="156" t="s">
        <v>231</v>
      </c>
      <c r="B22" s="157">
        <v>1350.5</v>
      </c>
      <c r="C22" s="158">
        <v>1361.6</v>
      </c>
      <c r="D22" s="159">
        <f>C22/B22*100</f>
        <v>100.82191780821917</v>
      </c>
      <c r="E22" s="157">
        <v>103.9</v>
      </c>
      <c r="F22" s="158">
        <v>104.1</v>
      </c>
      <c r="G22" s="160">
        <f>F22/E22*100</f>
        <v>100.1924927815207</v>
      </c>
      <c r="H22" s="161">
        <v>435.7</v>
      </c>
      <c r="I22" s="158">
        <v>406.2</v>
      </c>
      <c r="J22" s="160">
        <f>I22/H22*100</f>
        <v>93.229286206105115</v>
      </c>
    </row>
    <row r="23" spans="1:10" ht="25.5" customHeight="1" thickTop="1" thickBot="1" x14ac:dyDescent="0.3">
      <c r="A23" s="162" t="s">
        <v>6</v>
      </c>
      <c r="B23" s="163">
        <v>9626.5</v>
      </c>
      <c r="C23" s="164">
        <v>9712</v>
      </c>
      <c r="D23" s="165">
        <f t="shared" si="0"/>
        <v>100.88817327169792</v>
      </c>
      <c r="E23" s="163">
        <v>598.9</v>
      </c>
      <c r="F23" s="164">
        <v>605.9</v>
      </c>
      <c r="G23" s="165">
        <f t="shared" si="1"/>
        <v>101.16880948405409</v>
      </c>
      <c r="H23" s="166">
        <v>2011.6</v>
      </c>
      <c r="I23" s="164">
        <v>1876.8</v>
      </c>
      <c r="J23" s="165">
        <f t="shared" si="2"/>
        <v>93.298866573871535</v>
      </c>
    </row>
    <row r="24" spans="1:10" ht="9" customHeight="1" thickTop="1" x14ac:dyDescent="0.25"/>
    <row r="25" spans="1:10" ht="15" customHeight="1" x14ac:dyDescent="0.25">
      <c r="A25" s="5" t="s">
        <v>232</v>
      </c>
    </row>
    <row r="26" spans="1:10" ht="9" customHeight="1" x14ac:dyDescent="0.25"/>
    <row r="27" spans="1:10" ht="15" customHeight="1" x14ac:dyDescent="0.25">
      <c r="A27" s="5" t="s">
        <v>214</v>
      </c>
    </row>
  </sheetData>
  <mergeCells count="13">
    <mergeCell ref="G7:G8"/>
    <mergeCell ref="H7:I7"/>
    <mergeCell ref="J7:J8"/>
    <mergeCell ref="A3:J3"/>
    <mergeCell ref="A4:J4"/>
    <mergeCell ref="A5:J5"/>
    <mergeCell ref="A6:A8"/>
    <mergeCell ref="B6:D6"/>
    <mergeCell ref="E6:G6"/>
    <mergeCell ref="H6:J6"/>
    <mergeCell ref="B7:C7"/>
    <mergeCell ref="D7:D8"/>
    <mergeCell ref="E7:F7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Normal="100" workbookViewId="0"/>
  </sheetViews>
  <sheetFormatPr defaultRowHeight="15.75" x14ac:dyDescent="0.25"/>
  <cols>
    <col min="1" max="1" width="25.7109375" style="43" customWidth="1"/>
    <col min="2" max="10" width="11.140625" style="43" customWidth="1"/>
    <col min="11" max="202" width="9.140625" style="43"/>
    <col min="203" max="203" width="20" style="43" customWidth="1"/>
    <col min="204" max="215" width="11.7109375" style="43" customWidth="1"/>
    <col min="216" max="216" width="6.7109375" style="43" customWidth="1"/>
    <col min="217" max="224" width="24.42578125" style="43" customWidth="1"/>
    <col min="225" max="458" width="9.140625" style="43"/>
    <col min="459" max="459" width="20" style="43" customWidth="1"/>
    <col min="460" max="471" width="11.7109375" style="43" customWidth="1"/>
    <col min="472" max="472" width="6.7109375" style="43" customWidth="1"/>
    <col min="473" max="480" width="24.42578125" style="43" customWidth="1"/>
    <col min="481" max="714" width="9.140625" style="43"/>
    <col min="715" max="715" width="20" style="43" customWidth="1"/>
    <col min="716" max="727" width="11.7109375" style="43" customWidth="1"/>
    <col min="728" max="728" width="6.7109375" style="43" customWidth="1"/>
    <col min="729" max="736" width="24.42578125" style="43" customWidth="1"/>
    <col min="737" max="970" width="9.140625" style="43"/>
    <col min="971" max="971" width="20" style="43" customWidth="1"/>
    <col min="972" max="983" width="11.7109375" style="43" customWidth="1"/>
    <col min="984" max="984" width="6.7109375" style="43" customWidth="1"/>
    <col min="985" max="992" width="24.42578125" style="43" customWidth="1"/>
    <col min="993" max="1226" width="9.140625" style="43"/>
    <col min="1227" max="1227" width="20" style="43" customWidth="1"/>
    <col min="1228" max="1239" width="11.7109375" style="43" customWidth="1"/>
    <col min="1240" max="1240" width="6.7109375" style="43" customWidth="1"/>
    <col min="1241" max="1248" width="24.42578125" style="43" customWidth="1"/>
    <col min="1249" max="1482" width="9.140625" style="43"/>
    <col min="1483" max="1483" width="20" style="43" customWidth="1"/>
    <col min="1484" max="1495" width="11.7109375" style="43" customWidth="1"/>
    <col min="1496" max="1496" width="6.7109375" style="43" customWidth="1"/>
    <col min="1497" max="1504" width="24.42578125" style="43" customWidth="1"/>
    <col min="1505" max="1738" width="9.140625" style="43"/>
    <col min="1739" max="1739" width="20" style="43" customWidth="1"/>
    <col min="1740" max="1751" width="11.7109375" style="43" customWidth="1"/>
    <col min="1752" max="1752" width="6.7109375" style="43" customWidth="1"/>
    <col min="1753" max="1760" width="24.42578125" style="43" customWidth="1"/>
    <col min="1761" max="1994" width="9.140625" style="43"/>
    <col min="1995" max="1995" width="20" style="43" customWidth="1"/>
    <col min="1996" max="2007" width="11.7109375" style="43" customWidth="1"/>
    <col min="2008" max="2008" width="6.7109375" style="43" customWidth="1"/>
    <col min="2009" max="2016" width="24.42578125" style="43" customWidth="1"/>
    <col min="2017" max="2250" width="9.140625" style="43"/>
    <col min="2251" max="2251" width="20" style="43" customWidth="1"/>
    <col min="2252" max="2263" width="11.7109375" style="43" customWidth="1"/>
    <col min="2264" max="2264" width="6.7109375" style="43" customWidth="1"/>
    <col min="2265" max="2272" width="24.42578125" style="43" customWidth="1"/>
    <col min="2273" max="2506" width="9.140625" style="43"/>
    <col min="2507" max="2507" width="20" style="43" customWidth="1"/>
    <col min="2508" max="2519" width="11.7109375" style="43" customWidth="1"/>
    <col min="2520" max="2520" width="6.7109375" style="43" customWidth="1"/>
    <col min="2521" max="2528" width="24.42578125" style="43" customWidth="1"/>
    <col min="2529" max="2762" width="9.140625" style="43"/>
    <col min="2763" max="2763" width="20" style="43" customWidth="1"/>
    <col min="2764" max="2775" width="11.7109375" style="43" customWidth="1"/>
    <col min="2776" max="2776" width="6.7109375" style="43" customWidth="1"/>
    <col min="2777" max="2784" width="24.42578125" style="43" customWidth="1"/>
    <col min="2785" max="3018" width="9.140625" style="43"/>
    <col min="3019" max="3019" width="20" style="43" customWidth="1"/>
    <col min="3020" max="3031" width="11.7109375" style="43" customWidth="1"/>
    <col min="3032" max="3032" width="6.7109375" style="43" customWidth="1"/>
    <col min="3033" max="3040" width="24.42578125" style="43" customWidth="1"/>
    <col min="3041" max="3274" width="9.140625" style="43"/>
    <col min="3275" max="3275" width="20" style="43" customWidth="1"/>
    <col min="3276" max="3287" width="11.7109375" style="43" customWidth="1"/>
    <col min="3288" max="3288" width="6.7109375" style="43" customWidth="1"/>
    <col min="3289" max="3296" width="24.42578125" style="43" customWidth="1"/>
    <col min="3297" max="3530" width="9.140625" style="43"/>
    <col min="3531" max="3531" width="20" style="43" customWidth="1"/>
    <col min="3532" max="3543" width="11.7109375" style="43" customWidth="1"/>
    <col min="3544" max="3544" width="6.7109375" style="43" customWidth="1"/>
    <col min="3545" max="3552" width="24.42578125" style="43" customWidth="1"/>
    <col min="3553" max="3786" width="9.140625" style="43"/>
    <col min="3787" max="3787" width="20" style="43" customWidth="1"/>
    <col min="3788" max="3799" width="11.7109375" style="43" customWidth="1"/>
    <col min="3800" max="3800" width="6.7109375" style="43" customWidth="1"/>
    <col min="3801" max="3808" width="24.42578125" style="43" customWidth="1"/>
    <col min="3809" max="4042" width="9.140625" style="43"/>
    <col min="4043" max="4043" width="20" style="43" customWidth="1"/>
    <col min="4044" max="4055" width="11.7109375" style="43" customWidth="1"/>
    <col min="4056" max="4056" width="6.7109375" style="43" customWidth="1"/>
    <col min="4057" max="4064" width="24.42578125" style="43" customWidth="1"/>
    <col min="4065" max="4298" width="9.140625" style="43"/>
    <col min="4299" max="4299" width="20" style="43" customWidth="1"/>
    <col min="4300" max="4311" width="11.7109375" style="43" customWidth="1"/>
    <col min="4312" max="4312" width="6.7109375" style="43" customWidth="1"/>
    <col min="4313" max="4320" width="24.42578125" style="43" customWidth="1"/>
    <col min="4321" max="4554" width="9.140625" style="43"/>
    <col min="4555" max="4555" width="20" style="43" customWidth="1"/>
    <col min="4556" max="4567" width="11.7109375" style="43" customWidth="1"/>
    <col min="4568" max="4568" width="6.7109375" style="43" customWidth="1"/>
    <col min="4569" max="4576" width="24.42578125" style="43" customWidth="1"/>
    <col min="4577" max="4810" width="9.140625" style="43"/>
    <col min="4811" max="4811" width="20" style="43" customWidth="1"/>
    <col min="4812" max="4823" width="11.7109375" style="43" customWidth="1"/>
    <col min="4824" max="4824" width="6.7109375" style="43" customWidth="1"/>
    <col min="4825" max="4832" width="24.42578125" style="43" customWidth="1"/>
    <col min="4833" max="5066" width="9.140625" style="43"/>
    <col min="5067" max="5067" width="20" style="43" customWidth="1"/>
    <col min="5068" max="5079" width="11.7109375" style="43" customWidth="1"/>
    <col min="5080" max="5080" width="6.7109375" style="43" customWidth="1"/>
    <col min="5081" max="5088" width="24.42578125" style="43" customWidth="1"/>
    <col min="5089" max="5322" width="9.140625" style="43"/>
    <col min="5323" max="5323" width="20" style="43" customWidth="1"/>
    <col min="5324" max="5335" width="11.7109375" style="43" customWidth="1"/>
    <col min="5336" max="5336" width="6.7109375" style="43" customWidth="1"/>
    <col min="5337" max="5344" width="24.42578125" style="43" customWidth="1"/>
    <col min="5345" max="5578" width="9.140625" style="43"/>
    <col min="5579" max="5579" width="20" style="43" customWidth="1"/>
    <col min="5580" max="5591" width="11.7109375" style="43" customWidth="1"/>
    <col min="5592" max="5592" width="6.7109375" style="43" customWidth="1"/>
    <col min="5593" max="5600" width="24.42578125" style="43" customWidth="1"/>
    <col min="5601" max="5834" width="9.140625" style="43"/>
    <col min="5835" max="5835" width="20" style="43" customWidth="1"/>
    <col min="5836" max="5847" width="11.7109375" style="43" customWidth="1"/>
    <col min="5848" max="5848" width="6.7109375" style="43" customWidth="1"/>
    <col min="5849" max="5856" width="24.42578125" style="43" customWidth="1"/>
    <col min="5857" max="6090" width="9.140625" style="43"/>
    <col min="6091" max="6091" width="20" style="43" customWidth="1"/>
    <col min="6092" max="6103" width="11.7109375" style="43" customWidth="1"/>
    <col min="6104" max="6104" width="6.7109375" style="43" customWidth="1"/>
    <col min="6105" max="6112" width="24.42578125" style="43" customWidth="1"/>
    <col min="6113" max="6346" width="9.140625" style="43"/>
    <col min="6347" max="6347" width="20" style="43" customWidth="1"/>
    <col min="6348" max="6359" width="11.7109375" style="43" customWidth="1"/>
    <col min="6360" max="6360" width="6.7109375" style="43" customWidth="1"/>
    <col min="6361" max="6368" width="24.42578125" style="43" customWidth="1"/>
    <col min="6369" max="6602" width="9.140625" style="43"/>
    <col min="6603" max="6603" width="20" style="43" customWidth="1"/>
    <col min="6604" max="6615" width="11.7109375" style="43" customWidth="1"/>
    <col min="6616" max="6616" width="6.7109375" style="43" customWidth="1"/>
    <col min="6617" max="6624" width="24.42578125" style="43" customWidth="1"/>
    <col min="6625" max="6858" width="9.140625" style="43"/>
    <col min="6859" max="6859" width="20" style="43" customWidth="1"/>
    <col min="6860" max="6871" width="11.7109375" style="43" customWidth="1"/>
    <col min="6872" max="6872" width="6.7109375" style="43" customWidth="1"/>
    <col min="6873" max="6880" width="24.42578125" style="43" customWidth="1"/>
    <col min="6881" max="7114" width="9.140625" style="43"/>
    <col min="7115" max="7115" width="20" style="43" customWidth="1"/>
    <col min="7116" max="7127" width="11.7109375" style="43" customWidth="1"/>
    <col min="7128" max="7128" width="6.7109375" style="43" customWidth="1"/>
    <col min="7129" max="7136" width="24.42578125" style="43" customWidth="1"/>
    <col min="7137" max="7370" width="9.140625" style="43"/>
    <col min="7371" max="7371" width="20" style="43" customWidth="1"/>
    <col min="7372" max="7383" width="11.7109375" style="43" customWidth="1"/>
    <col min="7384" max="7384" width="6.7109375" style="43" customWidth="1"/>
    <col min="7385" max="7392" width="24.42578125" style="43" customWidth="1"/>
    <col min="7393" max="7626" width="9.140625" style="43"/>
    <col min="7627" max="7627" width="20" style="43" customWidth="1"/>
    <col min="7628" max="7639" width="11.7109375" style="43" customWidth="1"/>
    <col min="7640" max="7640" width="6.7109375" style="43" customWidth="1"/>
    <col min="7641" max="7648" width="24.42578125" style="43" customWidth="1"/>
    <col min="7649" max="7882" width="9.140625" style="43"/>
    <col min="7883" max="7883" width="20" style="43" customWidth="1"/>
    <col min="7884" max="7895" width="11.7109375" style="43" customWidth="1"/>
    <col min="7896" max="7896" width="6.7109375" style="43" customWidth="1"/>
    <col min="7897" max="7904" width="24.42578125" style="43" customWidth="1"/>
    <col min="7905" max="8138" width="9.140625" style="43"/>
    <col min="8139" max="8139" width="20" style="43" customWidth="1"/>
    <col min="8140" max="8151" width="11.7109375" style="43" customWidth="1"/>
    <col min="8152" max="8152" width="6.7109375" style="43" customWidth="1"/>
    <col min="8153" max="8160" width="24.42578125" style="43" customWidth="1"/>
    <col min="8161" max="8394" width="9.140625" style="43"/>
    <col min="8395" max="8395" width="20" style="43" customWidth="1"/>
    <col min="8396" max="8407" width="11.7109375" style="43" customWidth="1"/>
    <col min="8408" max="8408" width="6.7109375" style="43" customWidth="1"/>
    <col min="8409" max="8416" width="24.42578125" style="43" customWidth="1"/>
    <col min="8417" max="8650" width="9.140625" style="43"/>
    <col min="8651" max="8651" width="20" style="43" customWidth="1"/>
    <col min="8652" max="8663" width="11.7109375" style="43" customWidth="1"/>
    <col min="8664" max="8664" width="6.7109375" style="43" customWidth="1"/>
    <col min="8665" max="8672" width="24.42578125" style="43" customWidth="1"/>
    <col min="8673" max="8906" width="9.140625" style="43"/>
    <col min="8907" max="8907" width="20" style="43" customWidth="1"/>
    <col min="8908" max="8919" width="11.7109375" style="43" customWidth="1"/>
    <col min="8920" max="8920" width="6.7109375" style="43" customWidth="1"/>
    <col min="8921" max="8928" width="24.42578125" style="43" customWidth="1"/>
    <col min="8929" max="9162" width="9.140625" style="43"/>
    <col min="9163" max="9163" width="20" style="43" customWidth="1"/>
    <col min="9164" max="9175" width="11.7109375" style="43" customWidth="1"/>
    <col min="9176" max="9176" width="6.7109375" style="43" customWidth="1"/>
    <col min="9177" max="9184" width="24.42578125" style="43" customWidth="1"/>
    <col min="9185" max="9418" width="9.140625" style="43"/>
    <col min="9419" max="9419" width="20" style="43" customWidth="1"/>
    <col min="9420" max="9431" width="11.7109375" style="43" customWidth="1"/>
    <col min="9432" max="9432" width="6.7109375" style="43" customWidth="1"/>
    <col min="9433" max="9440" width="24.42578125" style="43" customWidth="1"/>
    <col min="9441" max="9674" width="9.140625" style="43"/>
    <col min="9675" max="9675" width="20" style="43" customWidth="1"/>
    <col min="9676" max="9687" width="11.7109375" style="43" customWidth="1"/>
    <col min="9688" max="9688" width="6.7109375" style="43" customWidth="1"/>
    <col min="9689" max="9696" width="24.42578125" style="43" customWidth="1"/>
    <col min="9697" max="9930" width="9.140625" style="43"/>
    <col min="9931" max="9931" width="20" style="43" customWidth="1"/>
    <col min="9932" max="9943" width="11.7109375" style="43" customWidth="1"/>
    <col min="9944" max="9944" width="6.7109375" style="43" customWidth="1"/>
    <col min="9945" max="9952" width="24.42578125" style="43" customWidth="1"/>
    <col min="9953" max="10186" width="9.140625" style="43"/>
    <col min="10187" max="10187" width="20" style="43" customWidth="1"/>
    <col min="10188" max="10199" width="11.7109375" style="43" customWidth="1"/>
    <col min="10200" max="10200" width="6.7109375" style="43" customWidth="1"/>
    <col min="10201" max="10208" width="24.42578125" style="43" customWidth="1"/>
    <col min="10209" max="10442" width="9.140625" style="43"/>
    <col min="10443" max="10443" width="20" style="43" customWidth="1"/>
    <col min="10444" max="10455" width="11.7109375" style="43" customWidth="1"/>
    <col min="10456" max="10456" width="6.7109375" style="43" customWidth="1"/>
    <col min="10457" max="10464" width="24.42578125" style="43" customWidth="1"/>
    <col min="10465" max="10698" width="9.140625" style="43"/>
    <col min="10699" max="10699" width="20" style="43" customWidth="1"/>
    <col min="10700" max="10711" width="11.7109375" style="43" customWidth="1"/>
    <col min="10712" max="10712" width="6.7109375" style="43" customWidth="1"/>
    <col min="10713" max="10720" width="24.42578125" style="43" customWidth="1"/>
    <col min="10721" max="10954" width="9.140625" style="43"/>
    <col min="10955" max="10955" width="20" style="43" customWidth="1"/>
    <col min="10956" max="10967" width="11.7109375" style="43" customWidth="1"/>
    <col min="10968" max="10968" width="6.7109375" style="43" customWidth="1"/>
    <col min="10969" max="10976" width="24.42578125" style="43" customWidth="1"/>
    <col min="10977" max="11210" width="9.140625" style="43"/>
    <col min="11211" max="11211" width="20" style="43" customWidth="1"/>
    <col min="11212" max="11223" width="11.7109375" style="43" customWidth="1"/>
    <col min="11224" max="11224" width="6.7109375" style="43" customWidth="1"/>
    <col min="11225" max="11232" width="24.42578125" style="43" customWidth="1"/>
    <col min="11233" max="11466" width="9.140625" style="43"/>
    <col min="11467" max="11467" width="20" style="43" customWidth="1"/>
    <col min="11468" max="11479" width="11.7109375" style="43" customWidth="1"/>
    <col min="11480" max="11480" width="6.7109375" style="43" customWidth="1"/>
    <col min="11481" max="11488" width="24.42578125" style="43" customWidth="1"/>
    <col min="11489" max="11722" width="9.140625" style="43"/>
    <col min="11723" max="11723" width="20" style="43" customWidth="1"/>
    <col min="11724" max="11735" width="11.7109375" style="43" customWidth="1"/>
    <col min="11736" max="11736" width="6.7109375" style="43" customWidth="1"/>
    <col min="11737" max="11744" width="24.42578125" style="43" customWidth="1"/>
    <col min="11745" max="11978" width="9.140625" style="43"/>
    <col min="11979" max="11979" width="20" style="43" customWidth="1"/>
    <col min="11980" max="11991" width="11.7109375" style="43" customWidth="1"/>
    <col min="11992" max="11992" width="6.7109375" style="43" customWidth="1"/>
    <col min="11993" max="12000" width="24.42578125" style="43" customWidth="1"/>
    <col min="12001" max="12234" width="9.140625" style="43"/>
    <col min="12235" max="12235" width="20" style="43" customWidth="1"/>
    <col min="12236" max="12247" width="11.7109375" style="43" customWidth="1"/>
    <col min="12248" max="12248" width="6.7109375" style="43" customWidth="1"/>
    <col min="12249" max="12256" width="24.42578125" style="43" customWidth="1"/>
    <col min="12257" max="12490" width="9.140625" style="43"/>
    <col min="12491" max="12491" width="20" style="43" customWidth="1"/>
    <col min="12492" max="12503" width="11.7109375" style="43" customWidth="1"/>
    <col min="12504" max="12504" width="6.7109375" style="43" customWidth="1"/>
    <col min="12505" max="12512" width="24.42578125" style="43" customWidth="1"/>
    <col min="12513" max="12746" width="9.140625" style="43"/>
    <col min="12747" max="12747" width="20" style="43" customWidth="1"/>
    <col min="12748" max="12759" width="11.7109375" style="43" customWidth="1"/>
    <col min="12760" max="12760" width="6.7109375" style="43" customWidth="1"/>
    <col min="12761" max="12768" width="24.42578125" style="43" customWidth="1"/>
    <col min="12769" max="13002" width="9.140625" style="43"/>
    <col min="13003" max="13003" width="20" style="43" customWidth="1"/>
    <col min="13004" max="13015" width="11.7109375" style="43" customWidth="1"/>
    <col min="13016" max="13016" width="6.7109375" style="43" customWidth="1"/>
    <col min="13017" max="13024" width="24.42578125" style="43" customWidth="1"/>
    <col min="13025" max="13258" width="9.140625" style="43"/>
    <col min="13259" max="13259" width="20" style="43" customWidth="1"/>
    <col min="13260" max="13271" width="11.7109375" style="43" customWidth="1"/>
    <col min="13272" max="13272" width="6.7109375" style="43" customWidth="1"/>
    <col min="13273" max="13280" width="24.42578125" style="43" customWidth="1"/>
    <col min="13281" max="13514" width="9.140625" style="43"/>
    <col min="13515" max="13515" width="20" style="43" customWidth="1"/>
    <col min="13516" max="13527" width="11.7109375" style="43" customWidth="1"/>
    <col min="13528" max="13528" width="6.7109375" style="43" customWidth="1"/>
    <col min="13529" max="13536" width="24.42578125" style="43" customWidth="1"/>
    <col min="13537" max="13770" width="9.140625" style="43"/>
    <col min="13771" max="13771" width="20" style="43" customWidth="1"/>
    <col min="13772" max="13783" width="11.7109375" style="43" customWidth="1"/>
    <col min="13784" max="13784" width="6.7109375" style="43" customWidth="1"/>
    <col min="13785" max="13792" width="24.42578125" style="43" customWidth="1"/>
    <col min="13793" max="14026" width="9.140625" style="43"/>
    <col min="14027" max="14027" width="20" style="43" customWidth="1"/>
    <col min="14028" max="14039" width="11.7109375" style="43" customWidth="1"/>
    <col min="14040" max="14040" width="6.7109375" style="43" customWidth="1"/>
    <col min="14041" max="14048" width="24.42578125" style="43" customWidth="1"/>
    <col min="14049" max="14282" width="9.140625" style="43"/>
    <col min="14283" max="14283" width="20" style="43" customWidth="1"/>
    <col min="14284" max="14295" width="11.7109375" style="43" customWidth="1"/>
    <col min="14296" max="14296" width="6.7109375" style="43" customWidth="1"/>
    <col min="14297" max="14304" width="24.42578125" style="43" customWidth="1"/>
    <col min="14305" max="14538" width="9.140625" style="43"/>
    <col min="14539" max="14539" width="20" style="43" customWidth="1"/>
    <col min="14540" max="14551" width="11.7109375" style="43" customWidth="1"/>
    <col min="14552" max="14552" width="6.7109375" style="43" customWidth="1"/>
    <col min="14553" max="14560" width="24.42578125" style="43" customWidth="1"/>
    <col min="14561" max="14794" width="9.140625" style="43"/>
    <col min="14795" max="14795" width="20" style="43" customWidth="1"/>
    <col min="14796" max="14807" width="11.7109375" style="43" customWidth="1"/>
    <col min="14808" max="14808" width="6.7109375" style="43" customWidth="1"/>
    <col min="14809" max="14816" width="24.42578125" style="43" customWidth="1"/>
    <col min="14817" max="15050" width="9.140625" style="43"/>
    <col min="15051" max="15051" width="20" style="43" customWidth="1"/>
    <col min="15052" max="15063" width="11.7109375" style="43" customWidth="1"/>
    <col min="15064" max="15064" width="6.7109375" style="43" customWidth="1"/>
    <col min="15065" max="15072" width="24.42578125" style="43" customWidth="1"/>
    <col min="15073" max="15306" width="9.140625" style="43"/>
    <col min="15307" max="15307" width="20" style="43" customWidth="1"/>
    <col min="15308" max="15319" width="11.7109375" style="43" customWidth="1"/>
    <col min="15320" max="15320" width="6.7109375" style="43" customWidth="1"/>
    <col min="15321" max="15328" width="24.42578125" style="43" customWidth="1"/>
    <col min="15329" max="15562" width="9.140625" style="43"/>
    <col min="15563" max="15563" width="20" style="43" customWidth="1"/>
    <col min="15564" max="15575" width="11.7109375" style="43" customWidth="1"/>
    <col min="15576" max="15576" width="6.7109375" style="43" customWidth="1"/>
    <col min="15577" max="15584" width="24.42578125" style="43" customWidth="1"/>
    <col min="15585" max="15818" width="9.140625" style="43"/>
    <col min="15819" max="15819" width="20" style="43" customWidth="1"/>
    <col min="15820" max="15831" width="11.7109375" style="43" customWidth="1"/>
    <col min="15832" max="15832" width="6.7109375" style="43" customWidth="1"/>
    <col min="15833" max="15840" width="24.42578125" style="43" customWidth="1"/>
    <col min="15841" max="16074" width="9.140625" style="43"/>
    <col min="16075" max="16075" width="20" style="43" customWidth="1"/>
    <col min="16076" max="16087" width="11.7109375" style="43" customWidth="1"/>
    <col min="16088" max="16088" width="6.7109375" style="43" customWidth="1"/>
    <col min="16089" max="16096" width="24.42578125" style="43" customWidth="1"/>
    <col min="16097" max="16384" width="9.140625" style="43"/>
  </cols>
  <sheetData>
    <row r="1" spans="1:10" ht="15" customHeight="1" x14ac:dyDescent="0.25">
      <c r="J1" s="119" t="s">
        <v>215</v>
      </c>
    </row>
    <row r="2" spans="1:10" ht="15" customHeight="1" x14ac:dyDescent="0.25">
      <c r="J2" s="119" t="s">
        <v>233</v>
      </c>
    </row>
    <row r="3" spans="1:10" ht="22.5" customHeight="1" x14ac:dyDescent="0.25">
      <c r="A3" s="1010" t="s">
        <v>216</v>
      </c>
      <c r="B3" s="1010"/>
      <c r="C3" s="1010"/>
      <c r="D3" s="1010"/>
      <c r="E3" s="1010"/>
      <c r="F3" s="1010"/>
      <c r="G3" s="1010"/>
      <c r="H3" s="1010"/>
      <c r="I3" s="1010"/>
      <c r="J3" s="1010"/>
    </row>
    <row r="4" spans="1:10" ht="22.5" customHeight="1" x14ac:dyDescent="0.25">
      <c r="A4" s="1011" t="s">
        <v>217</v>
      </c>
      <c r="B4" s="1011"/>
      <c r="C4" s="1011"/>
      <c r="D4" s="1011"/>
      <c r="E4" s="1011"/>
      <c r="F4" s="1011"/>
      <c r="G4" s="1011"/>
      <c r="H4" s="1011"/>
      <c r="I4" s="1011"/>
      <c r="J4" s="1011"/>
    </row>
    <row r="5" spans="1:10" ht="15" customHeight="1" thickBot="1" x14ac:dyDescent="0.3">
      <c r="A5" s="1012"/>
      <c r="B5" s="1012"/>
      <c r="C5" s="1012"/>
      <c r="D5" s="1012"/>
      <c r="E5" s="1012"/>
      <c r="F5" s="1012"/>
      <c r="G5" s="1012"/>
      <c r="H5" s="1012"/>
      <c r="I5" s="1012"/>
      <c r="J5" s="1012"/>
    </row>
    <row r="6" spans="1:10" ht="25.5" customHeight="1" thickTop="1" x14ac:dyDescent="0.25">
      <c r="A6" s="1013" t="s">
        <v>5</v>
      </c>
      <c r="B6" s="1003" t="s">
        <v>209</v>
      </c>
      <c r="C6" s="1016"/>
      <c r="D6" s="1004"/>
      <c r="E6" s="1003" t="s">
        <v>211</v>
      </c>
      <c r="F6" s="1016"/>
      <c r="G6" s="1004"/>
      <c r="H6" s="1016" t="s">
        <v>213</v>
      </c>
      <c r="I6" s="1016"/>
      <c r="J6" s="1004"/>
    </row>
    <row r="7" spans="1:10" ht="21.75" customHeight="1" x14ac:dyDescent="0.25">
      <c r="A7" s="1014"/>
      <c r="B7" s="1017" t="s">
        <v>218</v>
      </c>
      <c r="C7" s="1009"/>
      <c r="D7" s="1007" t="s">
        <v>219</v>
      </c>
      <c r="E7" s="1017" t="s">
        <v>218</v>
      </c>
      <c r="F7" s="1009"/>
      <c r="G7" s="1007" t="s">
        <v>219</v>
      </c>
      <c r="H7" s="1009" t="s">
        <v>218</v>
      </c>
      <c r="I7" s="1009"/>
      <c r="J7" s="1007" t="s">
        <v>219</v>
      </c>
    </row>
    <row r="8" spans="1:10" ht="33" customHeight="1" thickBot="1" x14ac:dyDescent="0.3">
      <c r="A8" s="1015"/>
      <c r="B8" s="306" t="s">
        <v>162</v>
      </c>
      <c r="C8" s="307" t="s">
        <v>168</v>
      </c>
      <c r="D8" s="1008"/>
      <c r="E8" s="306" t="s">
        <v>162</v>
      </c>
      <c r="F8" s="307" t="s">
        <v>168</v>
      </c>
      <c r="G8" s="1008"/>
      <c r="H8" s="309" t="s">
        <v>162</v>
      </c>
      <c r="I8" s="307" t="s">
        <v>168</v>
      </c>
      <c r="J8" s="1008"/>
    </row>
    <row r="9" spans="1:10" ht="20.100000000000001" customHeight="1" thickTop="1" x14ac:dyDescent="0.25">
      <c r="A9" s="135" t="s">
        <v>7</v>
      </c>
      <c r="B9" s="136">
        <v>805.5</v>
      </c>
      <c r="C9" s="137">
        <v>837.9</v>
      </c>
      <c r="D9" s="138">
        <f t="shared" ref="D9:D23" si="0">C9/B9*100</f>
        <v>104.02234636871508</v>
      </c>
      <c r="E9" s="136">
        <v>4.2</v>
      </c>
      <c r="F9" s="137">
        <v>3.4</v>
      </c>
      <c r="G9" s="139">
        <f t="shared" ref="G9:G23" si="1">F9/E9*100</f>
        <v>80.952380952380949</v>
      </c>
      <c r="H9" s="140">
        <v>69.8</v>
      </c>
      <c r="I9" s="137">
        <v>77.2</v>
      </c>
      <c r="J9" s="141">
        <f t="shared" ref="J9:J23" si="2">I9/H9*100</f>
        <v>110.60171919770774</v>
      </c>
    </row>
    <row r="10" spans="1:10" ht="20.100000000000001" customHeight="1" x14ac:dyDescent="0.25">
      <c r="A10" s="142" t="s">
        <v>220</v>
      </c>
      <c r="B10" s="143">
        <v>831</v>
      </c>
      <c r="C10" s="144">
        <v>840.2</v>
      </c>
      <c r="D10" s="145">
        <f t="shared" si="0"/>
        <v>101.10709987966307</v>
      </c>
      <c r="E10" s="143">
        <v>5.6</v>
      </c>
      <c r="F10" s="144">
        <v>4</v>
      </c>
      <c r="G10" s="146">
        <f t="shared" si="1"/>
        <v>71.428571428571431</v>
      </c>
      <c r="H10" s="147">
        <v>92.5</v>
      </c>
      <c r="I10" s="144">
        <v>104.6</v>
      </c>
      <c r="J10" s="146">
        <f t="shared" si="2"/>
        <v>113.08108108108108</v>
      </c>
    </row>
    <row r="11" spans="1:10" ht="20.100000000000001" customHeight="1" x14ac:dyDescent="0.25">
      <c r="A11" s="142" t="s">
        <v>221</v>
      </c>
      <c r="B11" s="143">
        <v>360.2</v>
      </c>
      <c r="C11" s="144">
        <v>362.5</v>
      </c>
      <c r="D11" s="145">
        <f t="shared" si="0"/>
        <v>100.63853414769572</v>
      </c>
      <c r="E11" s="143">
        <v>3</v>
      </c>
      <c r="F11" s="144">
        <v>2</v>
      </c>
      <c r="G11" s="146">
        <f t="shared" si="1"/>
        <v>66.666666666666657</v>
      </c>
      <c r="H11" s="147">
        <v>49.1</v>
      </c>
      <c r="I11" s="144">
        <v>53.3</v>
      </c>
      <c r="J11" s="146">
        <f t="shared" si="2"/>
        <v>108.5539714867617</v>
      </c>
    </row>
    <row r="12" spans="1:10" ht="20.100000000000001" customHeight="1" x14ac:dyDescent="0.25">
      <c r="A12" s="142" t="s">
        <v>222</v>
      </c>
      <c r="B12" s="143">
        <v>317.89999999999998</v>
      </c>
      <c r="C12" s="144">
        <v>325.5</v>
      </c>
      <c r="D12" s="145">
        <f t="shared" si="0"/>
        <v>102.39068889587921</v>
      </c>
      <c r="E12" s="143">
        <v>1.8</v>
      </c>
      <c r="F12" s="144">
        <v>1.3</v>
      </c>
      <c r="G12" s="146">
        <f t="shared" si="1"/>
        <v>72.222222222222214</v>
      </c>
      <c r="H12" s="147">
        <v>52</v>
      </c>
      <c r="I12" s="144">
        <v>56.4</v>
      </c>
      <c r="J12" s="146">
        <f t="shared" si="2"/>
        <v>108.46153846153845</v>
      </c>
    </row>
    <row r="13" spans="1:10" ht="20.100000000000001" customHeight="1" x14ac:dyDescent="0.25">
      <c r="A13" s="142" t="s">
        <v>223</v>
      </c>
      <c r="B13" s="143">
        <v>144</v>
      </c>
      <c r="C13" s="144">
        <v>145.80000000000001</v>
      </c>
      <c r="D13" s="145">
        <f t="shared" si="0"/>
        <v>101.25000000000001</v>
      </c>
      <c r="E13" s="143">
        <v>1.5</v>
      </c>
      <c r="F13" s="144">
        <v>1.5</v>
      </c>
      <c r="G13" s="146">
        <f t="shared" si="1"/>
        <v>100</v>
      </c>
      <c r="H13" s="147">
        <v>38.1</v>
      </c>
      <c r="I13" s="144">
        <v>44.5</v>
      </c>
      <c r="J13" s="146">
        <f t="shared" si="2"/>
        <v>116.79790026246719</v>
      </c>
    </row>
    <row r="14" spans="1:10" s="153" customFormat="1" ht="20.100000000000001" customHeight="1" x14ac:dyDescent="0.25">
      <c r="A14" s="142" t="s">
        <v>224</v>
      </c>
      <c r="B14" s="148">
        <v>435.7</v>
      </c>
      <c r="C14" s="149">
        <v>448.2</v>
      </c>
      <c r="D14" s="150">
        <f t="shared" si="0"/>
        <v>102.86894652283682</v>
      </c>
      <c r="E14" s="148">
        <v>5.3</v>
      </c>
      <c r="F14" s="149">
        <v>4.7</v>
      </c>
      <c r="G14" s="151">
        <f t="shared" si="1"/>
        <v>88.679245283018872</v>
      </c>
      <c r="H14" s="152">
        <v>91.8</v>
      </c>
      <c r="I14" s="149">
        <v>101.1</v>
      </c>
      <c r="J14" s="151">
        <f t="shared" si="2"/>
        <v>110.13071895424835</v>
      </c>
    </row>
    <row r="15" spans="1:10" ht="20.100000000000001" customHeight="1" x14ac:dyDescent="0.25">
      <c r="A15" s="142" t="s">
        <v>225</v>
      </c>
      <c r="B15" s="143">
        <v>258.10000000000002</v>
      </c>
      <c r="C15" s="144">
        <v>263.39999999999998</v>
      </c>
      <c r="D15" s="145">
        <f t="shared" si="0"/>
        <v>102.05346764819836</v>
      </c>
      <c r="E15" s="143">
        <v>2</v>
      </c>
      <c r="F15" s="144">
        <v>1.5</v>
      </c>
      <c r="G15" s="146">
        <f t="shared" si="1"/>
        <v>75</v>
      </c>
      <c r="H15" s="147">
        <v>43.7</v>
      </c>
      <c r="I15" s="144">
        <v>46.1</v>
      </c>
      <c r="J15" s="146">
        <f t="shared" si="2"/>
        <v>105.49199084668193</v>
      </c>
    </row>
    <row r="16" spans="1:10" ht="20.100000000000001" customHeight="1" x14ac:dyDescent="0.25">
      <c r="A16" s="142" t="s">
        <v>226</v>
      </c>
      <c r="B16" s="143">
        <v>307.7</v>
      </c>
      <c r="C16" s="144">
        <v>309</v>
      </c>
      <c r="D16" s="145">
        <f t="shared" si="0"/>
        <v>100.42248943776406</v>
      </c>
      <c r="E16" s="143">
        <v>2.6</v>
      </c>
      <c r="F16" s="144">
        <v>1.2</v>
      </c>
      <c r="G16" s="146">
        <f t="shared" si="1"/>
        <v>46.153846153846153</v>
      </c>
      <c r="H16" s="147">
        <v>41.2</v>
      </c>
      <c r="I16" s="144">
        <v>46</v>
      </c>
      <c r="J16" s="146">
        <f t="shared" si="2"/>
        <v>111.65048543689321</v>
      </c>
    </row>
    <row r="17" spans="1:10" ht="20.100000000000001" customHeight="1" x14ac:dyDescent="0.25">
      <c r="A17" s="142" t="s">
        <v>227</v>
      </c>
      <c r="B17" s="143">
        <v>295.39999999999998</v>
      </c>
      <c r="C17" s="144">
        <v>299.8</v>
      </c>
      <c r="D17" s="145">
        <f t="shared" si="0"/>
        <v>101.48950575490861</v>
      </c>
      <c r="E17" s="143">
        <v>2.6</v>
      </c>
      <c r="F17" s="144">
        <v>1.8</v>
      </c>
      <c r="G17" s="146">
        <f t="shared" si="1"/>
        <v>69.230769230769226</v>
      </c>
      <c r="H17" s="147">
        <v>45.7</v>
      </c>
      <c r="I17" s="144">
        <v>50.8</v>
      </c>
      <c r="J17" s="146">
        <f t="shared" si="2"/>
        <v>111.15973741794309</v>
      </c>
    </row>
    <row r="18" spans="1:10" ht="20.100000000000001" customHeight="1" x14ac:dyDescent="0.25">
      <c r="A18" s="142" t="s">
        <v>8</v>
      </c>
      <c r="B18" s="143">
        <v>288.89999999999998</v>
      </c>
      <c r="C18" s="137">
        <v>291.5</v>
      </c>
      <c r="D18" s="145">
        <f t="shared" si="0"/>
        <v>100.8999653859467</v>
      </c>
      <c r="E18" s="143">
        <v>2.2000000000000002</v>
      </c>
      <c r="F18" s="144">
        <v>1.3</v>
      </c>
      <c r="G18" s="146">
        <f t="shared" si="1"/>
        <v>59.090909090909079</v>
      </c>
      <c r="H18" s="147">
        <v>32.1</v>
      </c>
      <c r="I18" s="144">
        <v>35.5</v>
      </c>
      <c r="J18" s="146">
        <f t="shared" si="2"/>
        <v>110.59190031152649</v>
      </c>
    </row>
    <row r="19" spans="1:10" ht="20.100000000000001" customHeight="1" x14ac:dyDescent="0.25">
      <c r="A19" s="154" t="s">
        <v>228</v>
      </c>
      <c r="B19" s="143">
        <v>711.8</v>
      </c>
      <c r="C19" s="137">
        <v>734</v>
      </c>
      <c r="D19" s="145">
        <f>C19/B19*100</f>
        <v>103.11885361056477</v>
      </c>
      <c r="E19" s="143">
        <v>5.3</v>
      </c>
      <c r="F19" s="144">
        <v>4.4000000000000004</v>
      </c>
      <c r="G19" s="146">
        <f>F19/E19*100</f>
        <v>83.018867924528323</v>
      </c>
      <c r="H19" s="147">
        <v>80.599999999999994</v>
      </c>
      <c r="I19" s="144">
        <v>87.4</v>
      </c>
      <c r="J19" s="146">
        <f>I19/H19*100</f>
        <v>108.43672456575683</v>
      </c>
    </row>
    <row r="20" spans="1:10" ht="20.100000000000001" customHeight="1" x14ac:dyDescent="0.25">
      <c r="A20" s="155" t="s">
        <v>229</v>
      </c>
      <c r="B20" s="143">
        <v>354.9</v>
      </c>
      <c r="C20" s="144">
        <v>358.5</v>
      </c>
      <c r="D20" s="145">
        <f>C20/B20*100</f>
        <v>101.01437024513949</v>
      </c>
      <c r="E20" s="143">
        <v>3.3</v>
      </c>
      <c r="F20" s="144">
        <v>2.5</v>
      </c>
      <c r="G20" s="146">
        <f>F20/E20*100</f>
        <v>75.757575757575751</v>
      </c>
      <c r="H20" s="147">
        <v>53.8</v>
      </c>
      <c r="I20" s="144">
        <v>57.9</v>
      </c>
      <c r="J20" s="146">
        <f>I20/H20*100</f>
        <v>107.62081784386616</v>
      </c>
    </row>
    <row r="21" spans="1:10" ht="20.100000000000001" customHeight="1" x14ac:dyDescent="0.25">
      <c r="A21" s="155" t="s">
        <v>230</v>
      </c>
      <c r="B21" s="143">
        <v>321.2</v>
      </c>
      <c r="C21" s="144">
        <v>324.89999999999998</v>
      </c>
      <c r="D21" s="145">
        <f>C21/B21*100</f>
        <v>101.1519302615193</v>
      </c>
      <c r="E21" s="143">
        <v>2.1</v>
      </c>
      <c r="F21" s="144">
        <v>1.6</v>
      </c>
      <c r="G21" s="146">
        <f>F21/E21*100</f>
        <v>76.19047619047619</v>
      </c>
      <c r="H21" s="147">
        <v>38.5</v>
      </c>
      <c r="I21" s="144">
        <v>42</v>
      </c>
      <c r="J21" s="146">
        <f>I21/H21*100</f>
        <v>109.09090909090908</v>
      </c>
    </row>
    <row r="22" spans="1:10" ht="20.100000000000001" customHeight="1" thickBot="1" x14ac:dyDescent="0.3">
      <c r="A22" s="156" t="s">
        <v>231</v>
      </c>
      <c r="B22" s="157">
        <v>648.79999999999995</v>
      </c>
      <c r="C22" s="158">
        <v>677.8</v>
      </c>
      <c r="D22" s="159">
        <f>C22/B22*100</f>
        <v>104.46979038224416</v>
      </c>
      <c r="E22" s="157">
        <v>6.8</v>
      </c>
      <c r="F22" s="158">
        <v>5.3</v>
      </c>
      <c r="G22" s="160">
        <f>F22/E22*100</f>
        <v>77.941176470588232</v>
      </c>
      <c r="H22" s="161">
        <v>154.9</v>
      </c>
      <c r="I22" s="158">
        <v>167.6</v>
      </c>
      <c r="J22" s="160">
        <f>I22/H22*100</f>
        <v>108.19883795997416</v>
      </c>
    </row>
    <row r="23" spans="1:10" ht="25.5" customHeight="1" thickTop="1" thickBot="1" x14ac:dyDescent="0.3">
      <c r="A23" s="162" t="s">
        <v>6</v>
      </c>
      <c r="B23" s="163">
        <v>6081</v>
      </c>
      <c r="C23" s="164">
        <v>6219</v>
      </c>
      <c r="D23" s="165">
        <f t="shared" si="0"/>
        <v>102.26936359151455</v>
      </c>
      <c r="E23" s="163">
        <v>48.2</v>
      </c>
      <c r="F23" s="164">
        <v>36.6</v>
      </c>
      <c r="G23" s="165">
        <f t="shared" si="1"/>
        <v>75.933609958506224</v>
      </c>
      <c r="H23" s="166">
        <v>883.7</v>
      </c>
      <c r="I23" s="164">
        <v>970.3</v>
      </c>
      <c r="J23" s="165">
        <f t="shared" si="2"/>
        <v>109.79970578250537</v>
      </c>
    </row>
    <row r="24" spans="1:10" ht="9" customHeight="1" thickTop="1" x14ac:dyDescent="0.25"/>
    <row r="25" spans="1:10" ht="15" customHeight="1" x14ac:dyDescent="0.25">
      <c r="A25" s="5" t="s">
        <v>232</v>
      </c>
    </row>
    <row r="26" spans="1:10" ht="9" customHeight="1" x14ac:dyDescent="0.25"/>
    <row r="27" spans="1:10" ht="15" customHeight="1" x14ac:dyDescent="0.25">
      <c r="A27" s="5" t="s">
        <v>214</v>
      </c>
    </row>
  </sheetData>
  <mergeCells count="13">
    <mergeCell ref="G7:G8"/>
    <mergeCell ref="H7:I7"/>
    <mergeCell ref="J7:J8"/>
    <mergeCell ref="A3:J3"/>
    <mergeCell ref="A4:J4"/>
    <mergeCell ref="A5:J5"/>
    <mergeCell ref="A6:A8"/>
    <mergeCell ref="B6:D6"/>
    <mergeCell ref="E6:G6"/>
    <mergeCell ref="H6:J6"/>
    <mergeCell ref="B7:C7"/>
    <mergeCell ref="D7:D8"/>
    <mergeCell ref="E7:F7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workbookViewId="0"/>
  </sheetViews>
  <sheetFormatPr defaultRowHeight="15.75" x14ac:dyDescent="0.25"/>
  <cols>
    <col min="1" max="1" width="19.85546875" style="43" customWidth="1"/>
    <col min="2" max="3" width="7.42578125" style="43" customWidth="1"/>
    <col min="4" max="4" width="8.5703125" style="43" bestFit="1" customWidth="1"/>
    <col min="5" max="6" width="7.42578125" style="43" customWidth="1"/>
    <col min="7" max="7" width="8.5703125" style="43" customWidth="1"/>
    <col min="8" max="9" width="7.42578125" style="43" customWidth="1"/>
    <col min="10" max="10" width="8.5703125" style="43" customWidth="1"/>
    <col min="11" max="12" width="7.42578125" style="43" customWidth="1"/>
    <col min="13" max="13" width="8.5703125" style="43" customWidth="1"/>
    <col min="14" max="15" width="7.42578125" style="43" customWidth="1"/>
    <col min="16" max="16" width="8.5703125" style="43" customWidth="1"/>
    <col min="17" max="16384" width="9.140625" style="43"/>
  </cols>
  <sheetData>
    <row r="1" spans="1:16" ht="15" customHeight="1" x14ac:dyDescent="0.25">
      <c r="P1" s="119" t="s">
        <v>234</v>
      </c>
    </row>
    <row r="2" spans="1:16" ht="9" customHeight="1" x14ac:dyDescent="0.25"/>
    <row r="3" spans="1:16" ht="22.5" customHeight="1" x14ac:dyDescent="0.25">
      <c r="A3" s="1010" t="s">
        <v>216</v>
      </c>
      <c r="B3" s="1010"/>
      <c r="C3" s="1010"/>
      <c r="D3" s="1010"/>
      <c r="E3" s="1010"/>
      <c r="F3" s="1010"/>
      <c r="G3" s="1010"/>
      <c r="H3" s="1010"/>
      <c r="I3" s="1010"/>
      <c r="J3" s="1010"/>
      <c r="K3" s="1010"/>
      <c r="L3" s="1010"/>
      <c r="M3" s="1010"/>
      <c r="N3" s="1010"/>
      <c r="O3" s="1010"/>
      <c r="P3" s="1010"/>
    </row>
    <row r="4" spans="1:16" ht="22.5" customHeight="1" x14ac:dyDescent="0.25">
      <c r="A4" s="1011" t="s">
        <v>235</v>
      </c>
      <c r="B4" s="1011"/>
      <c r="C4" s="1011"/>
      <c r="D4" s="1011"/>
      <c r="E4" s="1011"/>
      <c r="F4" s="1011"/>
      <c r="G4" s="1011"/>
      <c r="H4" s="1011"/>
      <c r="I4" s="1011"/>
      <c r="J4" s="1011"/>
      <c r="K4" s="1011"/>
      <c r="L4" s="1011"/>
      <c r="M4" s="1011"/>
      <c r="N4" s="1011"/>
      <c r="O4" s="1011"/>
      <c r="P4" s="1011"/>
    </row>
    <row r="5" spans="1:16" ht="15" customHeight="1" thickBot="1" x14ac:dyDescent="0.3">
      <c r="A5" s="1012"/>
      <c r="B5" s="1012"/>
      <c r="C5" s="1012"/>
      <c r="D5" s="1012"/>
      <c r="E5" s="1012"/>
      <c r="F5" s="1012"/>
      <c r="G5" s="1012"/>
      <c r="H5" s="1012"/>
      <c r="I5" s="1012"/>
      <c r="J5" s="1012"/>
      <c r="K5" s="1012"/>
      <c r="L5" s="1012"/>
      <c r="M5" s="1012"/>
      <c r="N5" s="1012"/>
      <c r="O5" s="1012"/>
      <c r="P5" s="1012"/>
    </row>
    <row r="6" spans="1:16" ht="21.75" customHeight="1" thickTop="1" x14ac:dyDescent="0.25">
      <c r="A6" s="1018" t="s">
        <v>5</v>
      </c>
      <c r="B6" s="1021" t="s">
        <v>6</v>
      </c>
      <c r="C6" s="1022"/>
      <c r="D6" s="1023"/>
      <c r="E6" s="1003" t="s">
        <v>9</v>
      </c>
      <c r="F6" s="1016"/>
      <c r="G6" s="1016"/>
      <c r="H6" s="1016"/>
      <c r="I6" s="1016"/>
      <c r="J6" s="1016"/>
      <c r="K6" s="1016"/>
      <c r="L6" s="1016"/>
      <c r="M6" s="1016"/>
      <c r="N6" s="1016"/>
      <c r="O6" s="1016"/>
      <c r="P6" s="1004"/>
    </row>
    <row r="7" spans="1:16" ht="25.5" customHeight="1" x14ac:dyDescent="0.25">
      <c r="A7" s="1019"/>
      <c r="B7" s="1024"/>
      <c r="C7" s="1025"/>
      <c r="D7" s="1026"/>
      <c r="E7" s="1027" t="s">
        <v>208</v>
      </c>
      <c r="F7" s="1028"/>
      <c r="G7" s="1029"/>
      <c r="H7" s="1028" t="s">
        <v>210</v>
      </c>
      <c r="I7" s="1028"/>
      <c r="J7" s="1028"/>
      <c r="K7" s="1027" t="s">
        <v>209</v>
      </c>
      <c r="L7" s="1028"/>
      <c r="M7" s="1029"/>
      <c r="N7" s="1028" t="s">
        <v>236</v>
      </c>
      <c r="O7" s="1028"/>
      <c r="P7" s="1029"/>
    </row>
    <row r="8" spans="1:16" ht="29.25" customHeight="1" x14ac:dyDescent="0.25">
      <c r="A8" s="1019"/>
      <c r="B8" s="1034" t="s">
        <v>237</v>
      </c>
      <c r="C8" s="1031"/>
      <c r="D8" s="1037" t="s">
        <v>238</v>
      </c>
      <c r="E8" s="1030" t="s">
        <v>237</v>
      </c>
      <c r="F8" s="1031"/>
      <c r="G8" s="1032" t="s">
        <v>238</v>
      </c>
      <c r="H8" s="1034" t="s">
        <v>237</v>
      </c>
      <c r="I8" s="1031"/>
      <c r="J8" s="1037" t="s">
        <v>238</v>
      </c>
      <c r="K8" s="1030" t="s">
        <v>237</v>
      </c>
      <c r="L8" s="1031"/>
      <c r="M8" s="1032" t="s">
        <v>238</v>
      </c>
      <c r="N8" s="1034" t="s">
        <v>237</v>
      </c>
      <c r="O8" s="1031"/>
      <c r="P8" s="1035" t="s">
        <v>238</v>
      </c>
    </row>
    <row r="9" spans="1:16" ht="20.25" customHeight="1" thickBot="1" x14ac:dyDescent="0.3">
      <c r="A9" s="1020"/>
      <c r="B9" s="357">
        <v>2018</v>
      </c>
      <c r="C9" s="358">
        <v>2019</v>
      </c>
      <c r="D9" s="1038"/>
      <c r="E9" s="359">
        <v>2018</v>
      </c>
      <c r="F9" s="358">
        <v>2019</v>
      </c>
      <c r="G9" s="1033"/>
      <c r="H9" s="357">
        <v>2018</v>
      </c>
      <c r="I9" s="358">
        <v>2019</v>
      </c>
      <c r="J9" s="1038"/>
      <c r="K9" s="359">
        <v>2018</v>
      </c>
      <c r="L9" s="358">
        <v>2019</v>
      </c>
      <c r="M9" s="1033"/>
      <c r="N9" s="357">
        <v>2018</v>
      </c>
      <c r="O9" s="358">
        <v>2019</v>
      </c>
      <c r="P9" s="1036"/>
    </row>
    <row r="10" spans="1:16" ht="20.100000000000001" customHeight="1" thickTop="1" x14ac:dyDescent="0.25">
      <c r="A10" s="167" t="s">
        <v>7</v>
      </c>
      <c r="B10" s="168">
        <v>70.5</v>
      </c>
      <c r="C10" s="169">
        <v>70.8</v>
      </c>
      <c r="D10" s="170">
        <f t="shared" ref="D10:D19" si="0">C10/B10*100</f>
        <v>100.42553191489361</v>
      </c>
      <c r="E10" s="171">
        <v>13</v>
      </c>
      <c r="F10" s="172">
        <v>13.3</v>
      </c>
      <c r="G10" s="173">
        <f t="shared" ref="G10:G19" si="1">F10/E10*100</f>
        <v>102.30769230769232</v>
      </c>
      <c r="H10" s="174">
        <v>19.7</v>
      </c>
      <c r="I10" s="175">
        <v>20</v>
      </c>
      <c r="J10" s="170">
        <f t="shared" ref="J10:J19" si="2">I10/H10*100</f>
        <v>101.5228426395939</v>
      </c>
      <c r="K10" s="171">
        <v>35.1</v>
      </c>
      <c r="L10" s="172">
        <v>34.9</v>
      </c>
      <c r="M10" s="173">
        <f t="shared" ref="M10:M19" si="3">L10/K10*100</f>
        <v>99.430199430199423</v>
      </c>
      <c r="N10" s="176">
        <v>2.5</v>
      </c>
      <c r="O10" s="172">
        <v>2.5</v>
      </c>
      <c r="P10" s="177">
        <f t="shared" ref="P10:P19" si="4">O10/N10*100</f>
        <v>100</v>
      </c>
    </row>
    <row r="11" spans="1:16" ht="20.100000000000001" customHeight="1" x14ac:dyDescent="0.25">
      <c r="A11" s="178" t="s">
        <v>220</v>
      </c>
      <c r="B11" s="179">
        <v>81.400000000000006</v>
      </c>
      <c r="C11" s="180">
        <v>77.7</v>
      </c>
      <c r="D11" s="181">
        <f t="shared" si="0"/>
        <v>95.454545454545453</v>
      </c>
      <c r="E11" s="182">
        <v>27.2</v>
      </c>
      <c r="F11" s="183">
        <v>24.9</v>
      </c>
      <c r="G11" s="173">
        <f t="shared" si="1"/>
        <v>91.544117647058826</v>
      </c>
      <c r="H11" s="184">
        <v>12.8</v>
      </c>
      <c r="I11" s="183">
        <v>11.4</v>
      </c>
      <c r="J11" s="181">
        <f t="shared" si="2"/>
        <v>89.0625</v>
      </c>
      <c r="K11" s="182">
        <v>38.1</v>
      </c>
      <c r="L11" s="183">
        <v>38</v>
      </c>
      <c r="M11" s="185">
        <f t="shared" si="3"/>
        <v>99.737532808398939</v>
      </c>
      <c r="N11" s="186">
        <v>3.1</v>
      </c>
      <c r="O11" s="183">
        <v>3.3</v>
      </c>
      <c r="P11" s="177">
        <f t="shared" si="4"/>
        <v>106.45161290322579</v>
      </c>
    </row>
    <row r="12" spans="1:16" ht="20.100000000000001" customHeight="1" x14ac:dyDescent="0.25">
      <c r="A12" s="178" t="s">
        <v>221</v>
      </c>
      <c r="B12" s="179">
        <v>43.7</v>
      </c>
      <c r="C12" s="180">
        <v>40.9</v>
      </c>
      <c r="D12" s="181">
        <f t="shared" si="0"/>
        <v>93.592677345537751</v>
      </c>
      <c r="E12" s="182">
        <v>16.100000000000001</v>
      </c>
      <c r="F12" s="183">
        <v>14.6</v>
      </c>
      <c r="G12" s="173">
        <f t="shared" si="1"/>
        <v>90.683229813664596</v>
      </c>
      <c r="H12" s="184">
        <v>8.8000000000000007</v>
      </c>
      <c r="I12" s="183">
        <v>7.8</v>
      </c>
      <c r="J12" s="181">
        <f t="shared" si="2"/>
        <v>88.636363636363626</v>
      </c>
      <c r="K12" s="182">
        <v>16.899999999999999</v>
      </c>
      <c r="L12" s="183">
        <v>16.8</v>
      </c>
      <c r="M12" s="185">
        <f t="shared" si="3"/>
        <v>99.408284023668642</v>
      </c>
      <c r="N12" s="186">
        <v>1.6</v>
      </c>
      <c r="O12" s="183">
        <v>1.6</v>
      </c>
      <c r="P12" s="177">
        <f t="shared" si="4"/>
        <v>100</v>
      </c>
    </row>
    <row r="13" spans="1:16" ht="20.100000000000001" customHeight="1" x14ac:dyDescent="0.25">
      <c r="A13" s="178" t="s">
        <v>222</v>
      </c>
      <c r="B13" s="179">
        <v>32.5</v>
      </c>
      <c r="C13" s="180">
        <v>30.9</v>
      </c>
      <c r="D13" s="181">
        <f t="shared" si="0"/>
        <v>95.076923076923066</v>
      </c>
      <c r="E13" s="182">
        <v>10.4</v>
      </c>
      <c r="F13" s="183">
        <v>9.5</v>
      </c>
      <c r="G13" s="173">
        <f t="shared" si="1"/>
        <v>91.34615384615384</v>
      </c>
      <c r="H13" s="184">
        <v>5.5</v>
      </c>
      <c r="I13" s="183">
        <v>4.9000000000000004</v>
      </c>
      <c r="J13" s="181">
        <f t="shared" si="2"/>
        <v>89.090909090909093</v>
      </c>
      <c r="K13" s="182">
        <v>14.8</v>
      </c>
      <c r="L13" s="183">
        <v>14.7</v>
      </c>
      <c r="M13" s="185">
        <f t="shared" si="3"/>
        <v>99.324324324324323</v>
      </c>
      <c r="N13" s="186">
        <v>1.8</v>
      </c>
      <c r="O13" s="183">
        <v>1.8</v>
      </c>
      <c r="P13" s="177">
        <f t="shared" si="4"/>
        <v>100</v>
      </c>
    </row>
    <row r="14" spans="1:16" ht="20.100000000000001" customHeight="1" x14ac:dyDescent="0.25">
      <c r="A14" s="178" t="s">
        <v>223</v>
      </c>
      <c r="B14" s="179">
        <v>25.1</v>
      </c>
      <c r="C14" s="180">
        <v>23.1</v>
      </c>
      <c r="D14" s="181">
        <f t="shared" si="0"/>
        <v>92.031872509960152</v>
      </c>
      <c r="E14" s="182">
        <v>9.9</v>
      </c>
      <c r="F14" s="183">
        <v>9</v>
      </c>
      <c r="G14" s="173">
        <f t="shared" si="1"/>
        <v>90.909090909090907</v>
      </c>
      <c r="H14" s="184">
        <v>6.7</v>
      </c>
      <c r="I14" s="183">
        <v>5.8</v>
      </c>
      <c r="J14" s="181">
        <f t="shared" si="2"/>
        <v>86.567164179104466</v>
      </c>
      <c r="K14" s="182">
        <v>7.1</v>
      </c>
      <c r="L14" s="183">
        <v>6.9</v>
      </c>
      <c r="M14" s="185">
        <f t="shared" si="3"/>
        <v>97.18309859154931</v>
      </c>
      <c r="N14" s="186">
        <v>1.3</v>
      </c>
      <c r="O14" s="183">
        <v>1.4</v>
      </c>
      <c r="P14" s="177">
        <f t="shared" si="4"/>
        <v>107.69230769230769</v>
      </c>
    </row>
    <row r="15" spans="1:16" ht="20.100000000000001" customHeight="1" x14ac:dyDescent="0.25">
      <c r="A15" s="178" t="s">
        <v>224</v>
      </c>
      <c r="B15" s="179">
        <v>86.9</v>
      </c>
      <c r="C15" s="180">
        <v>79.599999999999994</v>
      </c>
      <c r="D15" s="181">
        <f t="shared" si="0"/>
        <v>91.599539700805508</v>
      </c>
      <c r="E15" s="182">
        <v>35.6</v>
      </c>
      <c r="F15" s="183">
        <v>32.5</v>
      </c>
      <c r="G15" s="173">
        <f t="shared" si="1"/>
        <v>91.292134831460672</v>
      </c>
      <c r="H15" s="184">
        <v>26.6</v>
      </c>
      <c r="I15" s="183">
        <v>22.9</v>
      </c>
      <c r="J15" s="181">
        <f t="shared" si="2"/>
        <v>86.090225563909755</v>
      </c>
      <c r="K15" s="182">
        <v>21.5</v>
      </c>
      <c r="L15" s="183">
        <v>20.8</v>
      </c>
      <c r="M15" s="185">
        <f t="shared" si="3"/>
        <v>96.744186046511629</v>
      </c>
      <c r="N15" s="186">
        <v>3.1</v>
      </c>
      <c r="O15" s="183">
        <v>3.2</v>
      </c>
      <c r="P15" s="177">
        <f t="shared" si="4"/>
        <v>103.2258064516129</v>
      </c>
    </row>
    <row r="16" spans="1:16" ht="20.100000000000001" customHeight="1" x14ac:dyDescent="0.25">
      <c r="A16" s="178" t="s">
        <v>225</v>
      </c>
      <c r="B16" s="179">
        <v>36.799999999999997</v>
      </c>
      <c r="C16" s="180">
        <v>33.9</v>
      </c>
      <c r="D16" s="181">
        <f t="shared" si="0"/>
        <v>92.119565217391312</v>
      </c>
      <c r="E16" s="182">
        <v>13.3</v>
      </c>
      <c r="F16" s="183">
        <v>11.9</v>
      </c>
      <c r="G16" s="173">
        <f t="shared" si="1"/>
        <v>89.473684210526315</v>
      </c>
      <c r="H16" s="184">
        <v>10</v>
      </c>
      <c r="I16" s="183">
        <v>8.5</v>
      </c>
      <c r="J16" s="181">
        <f t="shared" si="2"/>
        <v>85</v>
      </c>
      <c r="K16" s="182">
        <v>12.1</v>
      </c>
      <c r="L16" s="183">
        <v>11.9</v>
      </c>
      <c r="M16" s="185">
        <f t="shared" si="3"/>
        <v>98.347107438016536</v>
      </c>
      <c r="N16" s="186">
        <v>1.5</v>
      </c>
      <c r="O16" s="183">
        <v>1.5</v>
      </c>
      <c r="P16" s="177">
        <f t="shared" si="4"/>
        <v>100</v>
      </c>
    </row>
    <row r="17" spans="1:16" ht="20.100000000000001" customHeight="1" x14ac:dyDescent="0.25">
      <c r="A17" s="178" t="s">
        <v>226</v>
      </c>
      <c r="B17" s="179">
        <v>38.5</v>
      </c>
      <c r="C17" s="180">
        <v>35.9</v>
      </c>
      <c r="D17" s="181">
        <f t="shared" si="0"/>
        <v>93.246753246753244</v>
      </c>
      <c r="E17" s="182">
        <v>14.4</v>
      </c>
      <c r="F17" s="183">
        <v>12.9</v>
      </c>
      <c r="G17" s="173">
        <f t="shared" si="1"/>
        <v>89.583333333333343</v>
      </c>
      <c r="H17" s="184">
        <v>8.1999999999999993</v>
      </c>
      <c r="I17" s="183">
        <v>7.2</v>
      </c>
      <c r="J17" s="181">
        <f t="shared" si="2"/>
        <v>87.804878048780495</v>
      </c>
      <c r="K17" s="182">
        <v>14.5</v>
      </c>
      <c r="L17" s="183">
        <v>14.3</v>
      </c>
      <c r="M17" s="185">
        <f t="shared" si="3"/>
        <v>98.620689655172427</v>
      </c>
      <c r="N17" s="186">
        <v>1.4</v>
      </c>
      <c r="O17" s="183">
        <v>1.4</v>
      </c>
      <c r="P17" s="177">
        <f t="shared" si="4"/>
        <v>100</v>
      </c>
    </row>
    <row r="18" spans="1:16" ht="20.100000000000001" customHeight="1" x14ac:dyDescent="0.25">
      <c r="A18" s="178" t="s">
        <v>227</v>
      </c>
      <c r="B18" s="179">
        <v>35.5</v>
      </c>
      <c r="C18" s="180">
        <v>33.1</v>
      </c>
      <c r="D18" s="181">
        <f t="shared" si="0"/>
        <v>93.239436619718319</v>
      </c>
      <c r="E18" s="182">
        <v>13.2</v>
      </c>
      <c r="F18" s="183">
        <v>11.7</v>
      </c>
      <c r="G18" s="173">
        <f t="shared" si="1"/>
        <v>88.63636363636364</v>
      </c>
      <c r="H18" s="184">
        <v>7</v>
      </c>
      <c r="I18" s="183">
        <v>6.1</v>
      </c>
      <c r="J18" s="181">
        <f t="shared" si="2"/>
        <v>87.142857142857139</v>
      </c>
      <c r="K18" s="182">
        <v>13.8</v>
      </c>
      <c r="L18" s="183">
        <v>13.7</v>
      </c>
      <c r="M18" s="185">
        <f t="shared" si="3"/>
        <v>99.275362318840564</v>
      </c>
      <c r="N18" s="186">
        <v>1.5</v>
      </c>
      <c r="O18" s="183">
        <v>1.5</v>
      </c>
      <c r="P18" s="177">
        <f t="shared" si="4"/>
        <v>100</v>
      </c>
    </row>
    <row r="19" spans="1:16" ht="20.100000000000001" customHeight="1" x14ac:dyDescent="0.25">
      <c r="A19" s="178" t="s">
        <v>8</v>
      </c>
      <c r="B19" s="179">
        <v>32.1</v>
      </c>
      <c r="C19" s="180">
        <v>30</v>
      </c>
      <c r="D19" s="181">
        <f t="shared" si="0"/>
        <v>93.45794392523365</v>
      </c>
      <c r="E19" s="182">
        <v>12.2</v>
      </c>
      <c r="F19" s="183">
        <v>10.8</v>
      </c>
      <c r="G19" s="173">
        <f t="shared" si="1"/>
        <v>88.524590163934434</v>
      </c>
      <c r="H19" s="184">
        <v>5.5</v>
      </c>
      <c r="I19" s="183">
        <v>4.8</v>
      </c>
      <c r="J19" s="181">
        <f t="shared" si="2"/>
        <v>87.272727272727266</v>
      </c>
      <c r="K19" s="182">
        <v>13.2</v>
      </c>
      <c r="L19" s="183">
        <v>13.3</v>
      </c>
      <c r="M19" s="185">
        <f t="shared" si="3"/>
        <v>100.75757575757578</v>
      </c>
      <c r="N19" s="186">
        <v>1.1000000000000001</v>
      </c>
      <c r="O19" s="183">
        <v>1.1000000000000001</v>
      </c>
      <c r="P19" s="177">
        <f t="shared" si="4"/>
        <v>100</v>
      </c>
    </row>
    <row r="20" spans="1:16" ht="20.100000000000001" customHeight="1" x14ac:dyDescent="0.25">
      <c r="A20" s="187" t="s">
        <v>228</v>
      </c>
      <c r="B20" s="179">
        <v>85.6</v>
      </c>
      <c r="C20" s="180">
        <v>80.8</v>
      </c>
      <c r="D20" s="181">
        <f>C20/B20*100</f>
        <v>94.392523364485982</v>
      </c>
      <c r="E20" s="182">
        <v>29.8</v>
      </c>
      <c r="F20" s="183">
        <v>27</v>
      </c>
      <c r="G20" s="173">
        <f>F20/E20*100</f>
        <v>90.604026845637591</v>
      </c>
      <c r="H20" s="184">
        <v>20.3</v>
      </c>
      <c r="I20" s="183">
        <v>18.2</v>
      </c>
      <c r="J20" s="181">
        <f>I20/H20*100</f>
        <v>89.655172413793096</v>
      </c>
      <c r="K20" s="182">
        <v>32.6</v>
      </c>
      <c r="L20" s="183">
        <v>32.9</v>
      </c>
      <c r="M20" s="185">
        <f>L20/K20*100</f>
        <v>100.92024539877301</v>
      </c>
      <c r="N20" s="186">
        <v>2.7</v>
      </c>
      <c r="O20" s="183">
        <v>2.6</v>
      </c>
      <c r="P20" s="177">
        <f>O20/N20*100</f>
        <v>96.296296296296291</v>
      </c>
    </row>
    <row r="21" spans="1:16" ht="20.100000000000001" customHeight="1" x14ac:dyDescent="0.25">
      <c r="A21" s="187" t="s">
        <v>229</v>
      </c>
      <c r="B21" s="179">
        <v>48.9</v>
      </c>
      <c r="C21" s="180">
        <v>45.5</v>
      </c>
      <c r="D21" s="181">
        <f>C21/B21*100</f>
        <v>93.047034764826179</v>
      </c>
      <c r="E21" s="182">
        <v>19.3</v>
      </c>
      <c r="F21" s="183">
        <v>17.399999999999999</v>
      </c>
      <c r="G21" s="173">
        <f>F21/E21*100</f>
        <v>90.155440414507765</v>
      </c>
      <c r="H21" s="184">
        <v>11.2</v>
      </c>
      <c r="I21" s="183">
        <v>9.9</v>
      </c>
      <c r="J21" s="181">
        <f>I21/H21*100</f>
        <v>88.392857142857153</v>
      </c>
      <c r="K21" s="182">
        <v>16.5</v>
      </c>
      <c r="L21" s="183">
        <v>16.3</v>
      </c>
      <c r="M21" s="185">
        <f>L21/K21*100</f>
        <v>98.787878787878796</v>
      </c>
      <c r="N21" s="186">
        <v>1.9</v>
      </c>
      <c r="O21" s="183">
        <v>1.8</v>
      </c>
      <c r="P21" s="177">
        <f>O21/N21*100</f>
        <v>94.736842105263165</v>
      </c>
    </row>
    <row r="22" spans="1:16" ht="20.100000000000001" customHeight="1" x14ac:dyDescent="0.25">
      <c r="A22" s="188" t="s">
        <v>230</v>
      </c>
      <c r="B22" s="189">
        <v>37.6</v>
      </c>
      <c r="C22" s="190">
        <v>35.200000000000003</v>
      </c>
      <c r="D22" s="191">
        <f>C22/B22*100</f>
        <v>93.61702127659575</v>
      </c>
      <c r="E22" s="192">
        <v>14</v>
      </c>
      <c r="F22" s="193">
        <v>12.5</v>
      </c>
      <c r="G22" s="194">
        <f>F22/E22*100</f>
        <v>89.285714285714292</v>
      </c>
      <c r="H22" s="195">
        <v>7.4</v>
      </c>
      <c r="I22" s="193">
        <v>6.5</v>
      </c>
      <c r="J22" s="191">
        <f>I22/H22*100</f>
        <v>87.837837837837824</v>
      </c>
      <c r="K22" s="192">
        <v>14.8</v>
      </c>
      <c r="L22" s="193">
        <v>14.9</v>
      </c>
      <c r="M22" s="194">
        <f>L22/K22*100</f>
        <v>100.67567567567568</v>
      </c>
      <c r="N22" s="196">
        <v>1.3</v>
      </c>
      <c r="O22" s="193">
        <v>1.3</v>
      </c>
      <c r="P22" s="197">
        <f>O22/N22*100</f>
        <v>100</v>
      </c>
    </row>
    <row r="23" spans="1:16" ht="20.100000000000001" customHeight="1" thickBot="1" x14ac:dyDescent="0.3">
      <c r="A23" s="188" t="s">
        <v>231</v>
      </c>
      <c r="B23" s="189">
        <v>130.30000000000001</v>
      </c>
      <c r="C23" s="190">
        <v>121.6</v>
      </c>
      <c r="D23" s="191">
        <f>C23/B23*100</f>
        <v>93.323100537221777</v>
      </c>
      <c r="E23" s="192">
        <v>48.6</v>
      </c>
      <c r="F23" s="193">
        <v>44.4</v>
      </c>
      <c r="G23" s="194">
        <f>F23/E23*100</f>
        <v>91.358024691358025</v>
      </c>
      <c r="H23" s="195">
        <v>45.4</v>
      </c>
      <c r="I23" s="193">
        <v>40.9</v>
      </c>
      <c r="J23" s="191">
        <f>I23/H23*100</f>
        <v>90.088105726872243</v>
      </c>
      <c r="K23" s="192">
        <v>30.9</v>
      </c>
      <c r="L23" s="193">
        <v>30.8</v>
      </c>
      <c r="M23" s="194">
        <f>L23/K23*100</f>
        <v>99.676375404530745</v>
      </c>
      <c r="N23" s="196">
        <v>5.2</v>
      </c>
      <c r="O23" s="193">
        <v>5.3</v>
      </c>
      <c r="P23" s="198">
        <f>O23/N23*100</f>
        <v>101.92307692307692</v>
      </c>
    </row>
    <row r="24" spans="1:16" ht="25.5" customHeight="1" thickTop="1" thickBot="1" x14ac:dyDescent="0.3">
      <c r="A24" s="768" t="s">
        <v>6</v>
      </c>
      <c r="B24" s="769">
        <v>781.1</v>
      </c>
      <c r="C24" s="770">
        <v>739.1</v>
      </c>
      <c r="D24" s="771">
        <f t="shared" ref="D24" si="5">C24/B24*100</f>
        <v>94.622967609781085</v>
      </c>
      <c r="E24" s="772">
        <v>276.89999999999998</v>
      </c>
      <c r="F24" s="773">
        <v>252.3</v>
      </c>
      <c r="G24" s="774">
        <f>F24/E24*100</f>
        <v>91.115926327193947</v>
      </c>
      <c r="H24" s="775">
        <v>195.1</v>
      </c>
      <c r="I24" s="773">
        <v>175</v>
      </c>
      <c r="J24" s="771">
        <f t="shared" ref="J24" si="6">I24/H24*100</f>
        <v>89.697590978985147</v>
      </c>
      <c r="K24" s="772">
        <v>281.8</v>
      </c>
      <c r="L24" s="773">
        <f>SUM(L10:L23)</f>
        <v>280.20000000000005</v>
      </c>
      <c r="M24" s="776">
        <f t="shared" ref="M24" si="7">L24/K24*100</f>
        <v>99.43222143364089</v>
      </c>
      <c r="N24" s="775">
        <v>29.9</v>
      </c>
      <c r="O24" s="773">
        <v>30.4</v>
      </c>
      <c r="P24" s="774">
        <f t="shared" ref="P24" si="8">O24/N24*100</f>
        <v>101.67224080267559</v>
      </c>
    </row>
    <row r="25" spans="1:16" ht="9" customHeight="1" thickTop="1" x14ac:dyDescent="0.25">
      <c r="E25" s="128"/>
      <c r="H25" s="128"/>
      <c r="K25" s="128"/>
      <c r="N25" s="128"/>
      <c r="O25" s="128"/>
    </row>
    <row r="26" spans="1:16" x14ac:dyDescent="0.25">
      <c r="A26" s="199" t="s">
        <v>214</v>
      </c>
      <c r="E26" s="200"/>
    </row>
    <row r="28" spans="1:16" x14ac:dyDescent="0.25">
      <c r="A28" s="201"/>
    </row>
    <row r="29" spans="1:16" x14ac:dyDescent="0.25">
      <c r="A29" s="202"/>
    </row>
    <row r="34" spans="7:7" x14ac:dyDescent="0.25">
      <c r="G34" s="128"/>
    </row>
  </sheetData>
  <mergeCells count="20">
    <mergeCell ref="E8:F8"/>
    <mergeCell ref="G8:G9"/>
    <mergeCell ref="H8:I8"/>
    <mergeCell ref="J8:J9"/>
    <mergeCell ref="A3:P3"/>
    <mergeCell ref="A4:P4"/>
    <mergeCell ref="A5:P5"/>
    <mergeCell ref="A6:A9"/>
    <mergeCell ref="B6:D7"/>
    <mergeCell ref="E6:P6"/>
    <mergeCell ref="E7:G7"/>
    <mergeCell ref="H7:J7"/>
    <mergeCell ref="K7:M7"/>
    <mergeCell ref="N7:P7"/>
    <mergeCell ref="K8:L8"/>
    <mergeCell ref="M8:M9"/>
    <mergeCell ref="N8:O8"/>
    <mergeCell ref="P8:P9"/>
    <mergeCell ref="B8:C8"/>
    <mergeCell ref="D8:D9"/>
  </mergeCells>
  <printOptions horizontalCentered="1" verticalCentered="1"/>
  <pageMargins left="0.11811023622047245" right="0.11811023622047245" top="0.39370078740157483" bottom="0.39370078740157483" header="0.31496062992125984" footer="0.31496062992125984"/>
  <pageSetup paperSize="9" orientation="landscape" horizontalDpi="4294967294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workbookViewId="0"/>
  </sheetViews>
  <sheetFormatPr defaultRowHeight="15.75" x14ac:dyDescent="0.25"/>
  <cols>
    <col min="1" max="1" width="41" style="43" customWidth="1"/>
    <col min="2" max="4" width="17.7109375" style="43" customWidth="1"/>
    <col min="5" max="16384" width="9.140625" style="43"/>
  </cols>
  <sheetData>
    <row r="1" spans="1:4" x14ac:dyDescent="0.25">
      <c r="D1" s="119" t="s">
        <v>239</v>
      </c>
    </row>
    <row r="2" spans="1:4" ht="9" customHeight="1" x14ac:dyDescent="0.25"/>
    <row r="3" spans="1:4" ht="22.5" customHeight="1" x14ac:dyDescent="0.25">
      <c r="A3" s="1010" t="s">
        <v>216</v>
      </c>
      <c r="B3" s="1010"/>
      <c r="C3" s="1010"/>
      <c r="D3" s="1010"/>
    </row>
    <row r="4" spans="1:4" ht="22.5" customHeight="1" x14ac:dyDescent="0.25">
      <c r="A4" s="1011" t="s">
        <v>240</v>
      </c>
      <c r="B4" s="1011"/>
      <c r="C4" s="1011"/>
      <c r="D4" s="1011"/>
    </row>
    <row r="5" spans="1:4" ht="15" customHeight="1" thickBot="1" x14ac:dyDescent="0.3">
      <c r="A5" s="1012"/>
      <c r="B5" s="1012"/>
      <c r="C5" s="1012"/>
      <c r="D5" s="1012"/>
    </row>
    <row r="6" spans="1:4" ht="25.5" customHeight="1" thickTop="1" x14ac:dyDescent="0.25">
      <c r="A6" s="1018" t="s">
        <v>5</v>
      </c>
      <c r="B6" s="1003" t="s">
        <v>241</v>
      </c>
      <c r="C6" s="1016"/>
      <c r="D6" s="1004"/>
    </row>
    <row r="7" spans="1:4" ht="21.75" customHeight="1" x14ac:dyDescent="0.25">
      <c r="A7" s="1019"/>
      <c r="B7" s="360" t="s">
        <v>157</v>
      </c>
      <c r="C7" s="361" t="s">
        <v>242</v>
      </c>
      <c r="D7" s="1039" t="s">
        <v>10</v>
      </c>
    </row>
    <row r="8" spans="1:4" ht="21.75" customHeight="1" thickBot="1" x14ac:dyDescent="0.3">
      <c r="A8" s="1020"/>
      <c r="B8" s="1041" t="s">
        <v>11</v>
      </c>
      <c r="C8" s="1042"/>
      <c r="D8" s="1040"/>
    </row>
    <row r="9" spans="1:4" ht="20.100000000000001" customHeight="1" thickTop="1" x14ac:dyDescent="0.25">
      <c r="A9" s="167" t="s">
        <v>7</v>
      </c>
      <c r="B9" s="203">
        <v>4632.7</v>
      </c>
      <c r="C9" s="204">
        <v>4694.6000000000004</v>
      </c>
      <c r="D9" s="205">
        <f t="shared" ref="D9:D23" si="0">C9/B9*100</f>
        <v>101.33615386275822</v>
      </c>
    </row>
    <row r="10" spans="1:4" ht="20.100000000000001" customHeight="1" x14ac:dyDescent="0.25">
      <c r="A10" s="178" t="s">
        <v>220</v>
      </c>
      <c r="B10" s="206">
        <v>3391.9</v>
      </c>
      <c r="C10" s="207">
        <v>3481</v>
      </c>
      <c r="D10" s="208">
        <f t="shared" si="0"/>
        <v>102.62684631032755</v>
      </c>
    </row>
    <row r="11" spans="1:4" ht="20.100000000000001" customHeight="1" x14ac:dyDescent="0.25">
      <c r="A11" s="178" t="s">
        <v>221</v>
      </c>
      <c r="B11" s="206">
        <v>3252.3</v>
      </c>
      <c r="C11" s="207">
        <v>3308</v>
      </c>
      <c r="D11" s="208">
        <f t="shared" si="0"/>
        <v>101.71263413584232</v>
      </c>
    </row>
    <row r="12" spans="1:4" ht="20.100000000000001" customHeight="1" x14ac:dyDescent="0.25">
      <c r="A12" s="178" t="s">
        <v>222</v>
      </c>
      <c r="B12" s="206">
        <v>3365.7</v>
      </c>
      <c r="C12" s="207">
        <v>3438</v>
      </c>
      <c r="D12" s="208">
        <f t="shared" si="0"/>
        <v>102.14814154559231</v>
      </c>
    </row>
    <row r="13" spans="1:4" ht="20.100000000000001" customHeight="1" x14ac:dyDescent="0.25">
      <c r="A13" s="178" t="s">
        <v>223</v>
      </c>
      <c r="B13" s="206">
        <v>3399</v>
      </c>
      <c r="C13" s="207">
        <v>3474</v>
      </c>
      <c r="D13" s="208">
        <f t="shared" si="0"/>
        <v>102.20653133274493</v>
      </c>
    </row>
    <row r="14" spans="1:4" ht="20.100000000000001" customHeight="1" x14ac:dyDescent="0.25">
      <c r="A14" s="178" t="s">
        <v>224</v>
      </c>
      <c r="B14" s="206">
        <v>3782</v>
      </c>
      <c r="C14" s="207">
        <v>3866</v>
      </c>
      <c r="D14" s="208">
        <f t="shared" si="0"/>
        <v>102.22104706504496</v>
      </c>
    </row>
    <row r="15" spans="1:4" ht="20.100000000000001" customHeight="1" x14ac:dyDescent="0.25">
      <c r="A15" s="178" t="s">
        <v>225</v>
      </c>
      <c r="B15" s="206">
        <v>3519.1</v>
      </c>
      <c r="C15" s="207">
        <v>3550</v>
      </c>
      <c r="D15" s="208">
        <f t="shared" si="0"/>
        <v>100.87806541445256</v>
      </c>
    </row>
    <row r="16" spans="1:4" ht="20.100000000000001" customHeight="1" x14ac:dyDescent="0.25">
      <c r="A16" s="178" t="s">
        <v>226</v>
      </c>
      <c r="B16" s="206">
        <v>3316.5</v>
      </c>
      <c r="C16" s="207">
        <v>3396</v>
      </c>
      <c r="D16" s="208">
        <f t="shared" si="0"/>
        <v>102.39710538218002</v>
      </c>
    </row>
    <row r="17" spans="1:4" ht="20.100000000000001" customHeight="1" x14ac:dyDescent="0.25">
      <c r="A17" s="178" t="s">
        <v>227</v>
      </c>
      <c r="B17" s="206">
        <v>3125.8</v>
      </c>
      <c r="C17" s="207">
        <v>3236</v>
      </c>
      <c r="D17" s="208">
        <f t="shared" si="0"/>
        <v>103.52549747264699</v>
      </c>
    </row>
    <row r="18" spans="1:4" ht="20.100000000000001" customHeight="1" x14ac:dyDescent="0.25">
      <c r="A18" s="178" t="s">
        <v>8</v>
      </c>
      <c r="B18" s="206">
        <v>2836.5</v>
      </c>
      <c r="C18" s="207">
        <v>2897</v>
      </c>
      <c r="D18" s="208">
        <f t="shared" si="0"/>
        <v>102.13291027674951</v>
      </c>
    </row>
    <row r="19" spans="1:4" ht="20.100000000000001" customHeight="1" x14ac:dyDescent="0.25">
      <c r="A19" s="187" t="s">
        <v>228</v>
      </c>
      <c r="B19" s="206">
        <v>3654.6</v>
      </c>
      <c r="C19" s="207">
        <v>3725</v>
      </c>
      <c r="D19" s="208">
        <f>C19/B19*100</f>
        <v>101.92633940786952</v>
      </c>
    </row>
    <row r="20" spans="1:4" ht="20.100000000000001" customHeight="1" x14ac:dyDescent="0.25">
      <c r="A20" s="187" t="s">
        <v>229</v>
      </c>
      <c r="B20" s="206">
        <v>3294.9</v>
      </c>
      <c r="C20" s="207">
        <v>3377</v>
      </c>
      <c r="D20" s="208">
        <f>C20/B20*100</f>
        <v>102.49172964278127</v>
      </c>
    </row>
    <row r="21" spans="1:4" ht="20.100000000000001" customHeight="1" x14ac:dyDescent="0.25">
      <c r="A21" s="188" t="s">
        <v>230</v>
      </c>
      <c r="B21" s="209">
        <v>2796.7</v>
      </c>
      <c r="C21" s="210">
        <v>2821</v>
      </c>
      <c r="D21" s="211">
        <f>C21/B21*100</f>
        <v>100.86888118139237</v>
      </c>
    </row>
    <row r="22" spans="1:4" ht="20.100000000000001" customHeight="1" thickBot="1" x14ac:dyDescent="0.3">
      <c r="A22" s="188" t="s">
        <v>231</v>
      </c>
      <c r="B22" s="209">
        <v>3241.6</v>
      </c>
      <c r="C22" s="210">
        <v>3325</v>
      </c>
      <c r="D22" s="211">
        <f>C22/B22*100</f>
        <v>102.57280355380058</v>
      </c>
    </row>
    <row r="23" spans="1:4" ht="25.5" customHeight="1" thickTop="1" thickBot="1" x14ac:dyDescent="0.3">
      <c r="A23" s="780" t="s">
        <v>6</v>
      </c>
      <c r="B23" s="777">
        <v>3505.1</v>
      </c>
      <c r="C23" s="778">
        <v>3595</v>
      </c>
      <c r="D23" s="779">
        <f t="shared" si="0"/>
        <v>102.56483409888449</v>
      </c>
    </row>
    <row r="24" spans="1:4" ht="9" customHeight="1" thickTop="1" x14ac:dyDescent="0.25"/>
    <row r="25" spans="1:4" ht="17.25" x14ac:dyDescent="0.25">
      <c r="A25" s="5" t="s">
        <v>243</v>
      </c>
    </row>
    <row r="26" spans="1:4" ht="9" customHeight="1" x14ac:dyDescent="0.25">
      <c r="A26" s="213"/>
    </row>
    <row r="27" spans="1:4" x14ac:dyDescent="0.25">
      <c r="A27" s="199" t="s">
        <v>244</v>
      </c>
    </row>
    <row r="30" spans="1:4" x14ac:dyDescent="0.25">
      <c r="A30" s="201"/>
    </row>
  </sheetData>
  <mergeCells count="7">
    <mergeCell ref="A3:D3"/>
    <mergeCell ref="A4:D4"/>
    <mergeCell ref="A5:D5"/>
    <mergeCell ref="A6:A8"/>
    <mergeCell ref="B6:D6"/>
    <mergeCell ref="D7:D8"/>
    <mergeCell ref="B8:C8"/>
  </mergeCells>
  <printOptions horizontalCentered="1" verticalCentered="1"/>
  <pageMargins left="0.70866141732283472" right="0.70866141732283472" top="0.39370078740157483" bottom="0.39370078740157483" header="0.31496062992125984" footer="0.31496062992125984"/>
  <pageSetup paperSize="9" orientation="landscape" horizontalDpi="4294967294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workbookViewId="0"/>
  </sheetViews>
  <sheetFormatPr defaultRowHeight="15.75" x14ac:dyDescent="0.25"/>
  <cols>
    <col min="1" max="1" width="57.7109375" style="43" customWidth="1"/>
    <col min="2" max="7" width="11.7109375" style="43" customWidth="1"/>
    <col min="8" max="16384" width="9.140625" style="43"/>
  </cols>
  <sheetData>
    <row r="1" spans="1:7" ht="15" customHeight="1" x14ac:dyDescent="0.25">
      <c r="G1" s="119" t="s">
        <v>245</v>
      </c>
    </row>
    <row r="2" spans="1:7" ht="15" customHeight="1" x14ac:dyDescent="0.25"/>
    <row r="3" spans="1:7" ht="22.5" customHeight="1" x14ac:dyDescent="0.25">
      <c r="A3" s="1010" t="s">
        <v>12</v>
      </c>
      <c r="B3" s="1010"/>
      <c r="C3" s="1010"/>
      <c r="D3" s="1010"/>
      <c r="E3" s="1010"/>
      <c r="F3" s="1010"/>
      <c r="G3" s="1010"/>
    </row>
    <row r="4" spans="1:7" ht="21" customHeight="1" thickBot="1" x14ac:dyDescent="0.3">
      <c r="A4" s="1043"/>
      <c r="B4" s="1043"/>
      <c r="C4" s="1043"/>
      <c r="D4" s="1043"/>
      <c r="E4" s="1043"/>
      <c r="F4" s="1043"/>
      <c r="G4" s="1043"/>
    </row>
    <row r="5" spans="1:7" ht="25.5" customHeight="1" thickTop="1" x14ac:dyDescent="0.25">
      <c r="A5" s="1044" t="s">
        <v>246</v>
      </c>
      <c r="B5" s="1003" t="s">
        <v>166</v>
      </c>
      <c r="C5" s="1016"/>
      <c r="D5" s="1003" t="s">
        <v>167</v>
      </c>
      <c r="E5" s="1004"/>
      <c r="F5" s="1016" t="s">
        <v>1</v>
      </c>
      <c r="G5" s="1004"/>
    </row>
    <row r="6" spans="1:7" ht="38.25" customHeight="1" thickBot="1" x14ac:dyDescent="0.3">
      <c r="A6" s="1045"/>
      <c r="B6" s="362" t="s">
        <v>162</v>
      </c>
      <c r="C6" s="363" t="s">
        <v>168</v>
      </c>
      <c r="D6" s="364" t="s">
        <v>162</v>
      </c>
      <c r="E6" s="348" t="s">
        <v>168</v>
      </c>
      <c r="F6" s="365" t="s">
        <v>2</v>
      </c>
      <c r="G6" s="366" t="s">
        <v>279</v>
      </c>
    </row>
    <row r="7" spans="1:7" ht="25.5" customHeight="1" thickTop="1" thickBot="1" x14ac:dyDescent="0.3">
      <c r="A7" s="780" t="s">
        <v>6</v>
      </c>
      <c r="B7" s="166">
        <v>8217</v>
      </c>
      <c r="C7" s="644">
        <v>9843.9</v>
      </c>
      <c r="D7" s="645">
        <v>100</v>
      </c>
      <c r="E7" s="646">
        <v>100</v>
      </c>
      <c r="F7" s="647">
        <f>C7/B7*100</f>
        <v>119.79919678714859</v>
      </c>
      <c r="G7" s="648">
        <f>F7/1.027</f>
        <v>116.64965607317293</v>
      </c>
    </row>
    <row r="8" spans="1:7" ht="21.75" customHeight="1" thickTop="1" x14ac:dyDescent="0.25">
      <c r="A8" s="214" t="s">
        <v>304</v>
      </c>
      <c r="B8" s="140">
        <v>5449.8</v>
      </c>
      <c r="C8" s="215">
        <v>6815.6</v>
      </c>
      <c r="D8" s="216">
        <v>66.400000000000006</v>
      </c>
      <c r="E8" s="217">
        <v>69.3</v>
      </c>
      <c r="F8" s="218">
        <f>C8/B8*100</f>
        <v>125.06147014569342</v>
      </c>
      <c r="G8" s="219">
        <f t="shared" ref="G8:G11" si="0">F8/1.027</f>
        <v>121.77358339405397</v>
      </c>
    </row>
    <row r="9" spans="1:7" ht="21.75" customHeight="1" x14ac:dyDescent="0.25">
      <c r="A9" s="649" t="s">
        <v>247</v>
      </c>
      <c r="B9" s="147">
        <v>529.5</v>
      </c>
      <c r="C9" s="220">
        <v>564.4</v>
      </c>
      <c r="D9" s="221">
        <f>B9/$B$7*100</f>
        <v>6.4439576487769257</v>
      </c>
      <c r="E9" s="145">
        <f t="shared" ref="E9:E13" si="1">C9/$C$7*100</f>
        <v>5.7334999339692594</v>
      </c>
      <c r="F9" s="218">
        <f>C9/B9*100</f>
        <v>106.59112370160528</v>
      </c>
      <c r="G9" s="219">
        <f t="shared" si="0"/>
        <v>103.78882541538977</v>
      </c>
    </row>
    <row r="10" spans="1:7" ht="21.75" customHeight="1" x14ac:dyDescent="0.25">
      <c r="A10" s="649" t="s">
        <v>248</v>
      </c>
      <c r="B10" s="147">
        <v>2</v>
      </c>
      <c r="C10" s="220">
        <v>1.9</v>
      </c>
      <c r="D10" s="221">
        <f>B10/$B$7*100</f>
        <v>2.4339783375927956E-2</v>
      </c>
      <c r="E10" s="145">
        <f t="shared" si="1"/>
        <v>1.9301293186643503E-2</v>
      </c>
      <c r="F10" s="218">
        <f>C10/B10*100</f>
        <v>95</v>
      </c>
      <c r="G10" s="219">
        <f t="shared" si="0"/>
        <v>92.502434274586179</v>
      </c>
    </row>
    <row r="11" spans="1:7" ht="21.75" customHeight="1" x14ac:dyDescent="0.25">
      <c r="A11" s="650" t="s">
        <v>249</v>
      </c>
      <c r="B11" s="161">
        <v>2209.5</v>
      </c>
      <c r="C11" s="222">
        <v>2376.1999999999998</v>
      </c>
      <c r="D11" s="221">
        <f>B11/$B$7*100</f>
        <v>26.889375684556406</v>
      </c>
      <c r="E11" s="145">
        <f t="shared" si="1"/>
        <v>24.13880677373805</v>
      </c>
      <c r="F11" s="218">
        <f>C11/B11*100</f>
        <v>107.54469336954062</v>
      </c>
      <c r="G11" s="219">
        <f t="shared" si="0"/>
        <v>104.71732557891006</v>
      </c>
    </row>
    <row r="12" spans="1:7" ht="21.75" customHeight="1" x14ac:dyDescent="0.25">
      <c r="A12" s="650" t="s">
        <v>345</v>
      </c>
      <c r="B12" s="161">
        <v>26.3</v>
      </c>
      <c r="C12" s="222">
        <v>60.4</v>
      </c>
      <c r="D12" s="221">
        <f>B12/$B$7*100</f>
        <v>0.32006815139345257</v>
      </c>
      <c r="E12" s="145">
        <f t="shared" si="1"/>
        <v>0.61357795182803565</v>
      </c>
      <c r="F12" s="223" t="s">
        <v>195</v>
      </c>
      <c r="G12" s="224" t="s">
        <v>195</v>
      </c>
    </row>
    <row r="13" spans="1:7" ht="21.75" customHeight="1" thickBot="1" x14ac:dyDescent="0.3">
      <c r="A13" s="651" t="s">
        <v>346</v>
      </c>
      <c r="B13" s="225">
        <v>0</v>
      </c>
      <c r="C13" s="226">
        <v>25.4</v>
      </c>
      <c r="D13" s="227" t="s">
        <v>195</v>
      </c>
      <c r="E13" s="228">
        <f t="shared" si="1"/>
        <v>0.25802781417933951</v>
      </c>
      <c r="F13" s="229" t="s">
        <v>195</v>
      </c>
      <c r="G13" s="230" t="s">
        <v>195</v>
      </c>
    </row>
    <row r="14" spans="1:7" s="9" customFormat="1" ht="9" customHeight="1" thickTop="1" x14ac:dyDescent="0.25"/>
    <row r="15" spans="1:7" s="5" customFormat="1" ht="15" customHeight="1" x14ac:dyDescent="0.25">
      <c r="A15" s="767" t="s">
        <v>347</v>
      </c>
      <c r="B15" s="34"/>
      <c r="C15" s="34"/>
      <c r="D15" s="34"/>
      <c r="E15" s="34"/>
      <c r="F15" s="34"/>
      <c r="G15" s="34"/>
    </row>
    <row r="16" spans="1:7" s="5" customFormat="1" ht="15" customHeight="1" x14ac:dyDescent="0.25">
      <c r="A16" s="34" t="s">
        <v>250</v>
      </c>
      <c r="B16" s="34"/>
      <c r="C16" s="34"/>
      <c r="D16" s="34"/>
      <c r="E16" s="34"/>
      <c r="F16" s="34"/>
      <c r="G16" s="34"/>
    </row>
    <row r="17" spans="1:7" s="5" customFormat="1" ht="15" customHeight="1" x14ac:dyDescent="0.25">
      <c r="A17" s="34" t="s">
        <v>348</v>
      </c>
      <c r="B17" s="34"/>
      <c r="C17" s="34"/>
      <c r="D17" s="34"/>
      <c r="E17" s="34"/>
      <c r="F17" s="34"/>
      <c r="G17" s="34"/>
    </row>
    <row r="18" spans="1:7" s="5" customFormat="1" ht="15" customHeight="1" x14ac:dyDescent="0.25">
      <c r="A18" s="34" t="s">
        <v>349</v>
      </c>
      <c r="B18" s="34"/>
      <c r="C18" s="34"/>
      <c r="D18" s="34"/>
      <c r="E18" s="34"/>
      <c r="F18" s="34"/>
      <c r="G18" s="34"/>
    </row>
    <row r="19" spans="1:7" s="5" customFormat="1" ht="9" customHeight="1" x14ac:dyDescent="0.25">
      <c r="A19" s="34"/>
      <c r="B19" s="765"/>
      <c r="C19" s="766"/>
      <c r="D19" s="34"/>
      <c r="E19" s="34"/>
      <c r="F19" s="34"/>
      <c r="G19" s="34"/>
    </row>
    <row r="20" spans="1:7" s="5" customFormat="1" ht="15" x14ac:dyDescent="0.25">
      <c r="A20" s="34" t="s">
        <v>203</v>
      </c>
      <c r="B20" s="766"/>
      <c r="C20" s="766"/>
      <c r="D20" s="34"/>
      <c r="E20" s="34"/>
      <c r="F20" s="34"/>
      <c r="G20" s="34"/>
    </row>
  </sheetData>
  <mergeCells count="6">
    <mergeCell ref="A3:G3"/>
    <mergeCell ref="A4:G4"/>
    <mergeCell ref="A5:A6"/>
    <mergeCell ref="B5:C5"/>
    <mergeCell ref="D5:E5"/>
    <mergeCell ref="F5:G5"/>
  </mergeCells>
  <printOptions horizontalCentered="1" verticalCentered="1"/>
  <pageMargins left="0.70866141732283472" right="0.70866141732283472" top="0.78740157480314965" bottom="0.78740157480314965" header="0.31496062992125984" footer="0.31496062992125984"/>
  <pageSetup paperSize="9" orientation="landscape" horizontalDpi="4294967294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/>
  </sheetViews>
  <sheetFormatPr defaultRowHeight="15.75" x14ac:dyDescent="0.25"/>
  <cols>
    <col min="1" max="1" width="37.140625" style="43" customWidth="1"/>
    <col min="2" max="5" width="17.7109375" style="43" customWidth="1"/>
    <col min="6" max="16384" width="9.140625" style="43"/>
  </cols>
  <sheetData>
    <row r="1" spans="1:5" ht="15" customHeight="1" x14ac:dyDescent="0.25">
      <c r="A1" s="202"/>
      <c r="E1" s="119" t="s">
        <v>251</v>
      </c>
    </row>
    <row r="2" spans="1:5" ht="9" customHeight="1" x14ac:dyDescent="0.25">
      <c r="A2" s="202"/>
      <c r="E2" s="119"/>
    </row>
    <row r="3" spans="1:5" ht="22.5" customHeight="1" x14ac:dyDescent="0.25">
      <c r="A3" s="1010" t="s">
        <v>172</v>
      </c>
      <c r="B3" s="1010"/>
      <c r="C3" s="1010"/>
      <c r="D3" s="1010"/>
      <c r="E3" s="1010"/>
    </row>
    <row r="4" spans="1:5" ht="22.5" customHeight="1" x14ac:dyDescent="0.25">
      <c r="A4" s="1011" t="s">
        <v>217</v>
      </c>
      <c r="B4" s="1011"/>
      <c r="C4" s="1011"/>
      <c r="D4" s="1011"/>
      <c r="E4" s="1011"/>
    </row>
    <row r="5" spans="1:5" ht="15" customHeight="1" thickBot="1" x14ac:dyDescent="0.3"/>
    <row r="6" spans="1:5" ht="25.5" customHeight="1" thickTop="1" x14ac:dyDescent="0.25">
      <c r="A6" s="1046" t="s">
        <v>5</v>
      </c>
      <c r="B6" s="1047" t="s">
        <v>252</v>
      </c>
      <c r="C6" s="1048"/>
      <c r="D6" s="1047" t="s">
        <v>1</v>
      </c>
      <c r="E6" s="1049"/>
    </row>
    <row r="7" spans="1:5" ht="25.5" customHeight="1" thickBot="1" x14ac:dyDescent="0.3">
      <c r="A7" s="1045"/>
      <c r="B7" s="367" t="s">
        <v>157</v>
      </c>
      <c r="C7" s="368" t="s">
        <v>242</v>
      </c>
      <c r="D7" s="369" t="s">
        <v>2</v>
      </c>
      <c r="E7" s="366" t="s">
        <v>278</v>
      </c>
    </row>
    <row r="8" spans="1:5" ht="20.100000000000001" customHeight="1" thickTop="1" x14ac:dyDescent="0.25">
      <c r="A8" s="167" t="s">
        <v>7</v>
      </c>
      <c r="B8" s="231">
        <v>500.2</v>
      </c>
      <c r="C8" s="232">
        <v>528.70000000000005</v>
      </c>
      <c r="D8" s="233">
        <f>C8/B8*100</f>
        <v>105.69772091163536</v>
      </c>
      <c r="E8" s="234">
        <f>D8/1.027</f>
        <v>102.91891033265371</v>
      </c>
    </row>
    <row r="9" spans="1:5" ht="20.100000000000001" customHeight="1" x14ac:dyDescent="0.25">
      <c r="A9" s="178" t="s">
        <v>220</v>
      </c>
      <c r="B9" s="235">
        <v>663</v>
      </c>
      <c r="C9" s="236">
        <v>680.6</v>
      </c>
      <c r="D9" s="237">
        <f t="shared" ref="D9:D22" si="0">C9/B9*100</f>
        <v>102.65460030165914</v>
      </c>
      <c r="E9" s="238">
        <f t="shared" ref="E9:E22" si="1">D9/1.027</f>
        <v>99.955793867243571</v>
      </c>
    </row>
    <row r="10" spans="1:5" ht="20.100000000000001" customHeight="1" x14ac:dyDescent="0.25">
      <c r="A10" s="178" t="s">
        <v>221</v>
      </c>
      <c r="B10" s="235">
        <v>395.7</v>
      </c>
      <c r="C10" s="236">
        <v>404.8</v>
      </c>
      <c r="D10" s="237">
        <f t="shared" si="0"/>
        <v>102.29972201162498</v>
      </c>
      <c r="E10" s="238">
        <f t="shared" si="1"/>
        <v>99.610245386197647</v>
      </c>
    </row>
    <row r="11" spans="1:5" ht="20.100000000000001" customHeight="1" x14ac:dyDescent="0.25">
      <c r="A11" s="178" t="s">
        <v>222</v>
      </c>
      <c r="B11" s="235">
        <v>370.6</v>
      </c>
      <c r="C11" s="236">
        <v>381.6</v>
      </c>
      <c r="D11" s="237">
        <f t="shared" si="0"/>
        <v>102.9681597409606</v>
      </c>
      <c r="E11" s="238">
        <f t="shared" si="1"/>
        <v>100.2611097769821</v>
      </c>
    </row>
    <row r="12" spans="1:5" ht="20.100000000000001" customHeight="1" x14ac:dyDescent="0.25">
      <c r="A12" s="178" t="s">
        <v>223</v>
      </c>
      <c r="B12" s="235">
        <v>172.7</v>
      </c>
      <c r="C12" s="236">
        <v>172.2</v>
      </c>
      <c r="D12" s="237">
        <f t="shared" si="0"/>
        <v>99.710480602200349</v>
      </c>
      <c r="E12" s="238">
        <f t="shared" si="1"/>
        <v>97.08907556202567</v>
      </c>
    </row>
    <row r="13" spans="1:5" ht="20.100000000000001" customHeight="1" x14ac:dyDescent="0.25">
      <c r="A13" s="178" t="s">
        <v>224</v>
      </c>
      <c r="B13" s="235">
        <v>515.1</v>
      </c>
      <c r="C13" s="236">
        <v>537.9</v>
      </c>
      <c r="D13" s="237">
        <f t="shared" si="0"/>
        <v>104.42632498543971</v>
      </c>
      <c r="E13" s="238">
        <f t="shared" si="1"/>
        <v>101.68093961581278</v>
      </c>
    </row>
    <row r="14" spans="1:5" ht="20.100000000000001" customHeight="1" x14ac:dyDescent="0.25">
      <c r="A14" s="178" t="s">
        <v>225</v>
      </c>
      <c r="B14" s="235">
        <v>267.7</v>
      </c>
      <c r="C14" s="236">
        <v>281.2</v>
      </c>
      <c r="D14" s="237">
        <f t="shared" si="0"/>
        <v>105.04295853567427</v>
      </c>
      <c r="E14" s="238">
        <f t="shared" si="1"/>
        <v>102.2813617679399</v>
      </c>
    </row>
    <row r="15" spans="1:5" ht="20.100000000000001" customHeight="1" x14ac:dyDescent="0.25">
      <c r="A15" s="178" t="s">
        <v>226</v>
      </c>
      <c r="B15" s="235">
        <v>354.8</v>
      </c>
      <c r="C15" s="236">
        <v>361.4</v>
      </c>
      <c r="D15" s="237">
        <f t="shared" si="0"/>
        <v>101.86020293122886</v>
      </c>
      <c r="E15" s="238">
        <f t="shared" si="1"/>
        <v>99.182281335179027</v>
      </c>
    </row>
    <row r="16" spans="1:5" ht="20.100000000000001" customHeight="1" x14ac:dyDescent="0.25">
      <c r="A16" s="178" t="s">
        <v>227</v>
      </c>
      <c r="B16" s="235">
        <v>370.2</v>
      </c>
      <c r="C16" s="236">
        <v>368.6</v>
      </c>
      <c r="D16" s="237">
        <f t="shared" si="0"/>
        <v>99.567801188546738</v>
      </c>
      <c r="E16" s="238">
        <f t="shared" si="1"/>
        <v>96.950147213774827</v>
      </c>
    </row>
    <row r="17" spans="1:5" ht="20.100000000000001" customHeight="1" x14ac:dyDescent="0.25">
      <c r="A17" s="178" t="s">
        <v>8</v>
      </c>
      <c r="B17" s="235">
        <v>349.9</v>
      </c>
      <c r="C17" s="236">
        <v>356.3</v>
      </c>
      <c r="D17" s="237">
        <f t="shared" si="0"/>
        <v>101.82909402686482</v>
      </c>
      <c r="E17" s="238">
        <f t="shared" si="1"/>
        <v>99.151990289060208</v>
      </c>
    </row>
    <row r="18" spans="1:5" ht="20.100000000000001" customHeight="1" x14ac:dyDescent="0.25">
      <c r="A18" s="178" t="s">
        <v>228</v>
      </c>
      <c r="B18" s="239">
        <v>798.6</v>
      </c>
      <c r="C18" s="240">
        <v>809.8</v>
      </c>
      <c r="D18" s="241">
        <f t="shared" si="0"/>
        <v>101.40245429501627</v>
      </c>
      <c r="E18" s="242">
        <f t="shared" si="1"/>
        <v>98.736566986383906</v>
      </c>
    </row>
    <row r="19" spans="1:5" ht="20.100000000000001" customHeight="1" x14ac:dyDescent="0.25">
      <c r="A19" s="178" t="s">
        <v>229</v>
      </c>
      <c r="B19" s="239">
        <v>403.2</v>
      </c>
      <c r="C19" s="240">
        <v>410.9</v>
      </c>
      <c r="D19" s="241">
        <f t="shared" si="0"/>
        <v>101.90972222222221</v>
      </c>
      <c r="E19" s="242">
        <f t="shared" si="1"/>
        <v>99.230498755815219</v>
      </c>
    </row>
    <row r="20" spans="1:5" ht="20.100000000000001" customHeight="1" x14ac:dyDescent="0.25">
      <c r="A20" s="188" t="s">
        <v>230</v>
      </c>
      <c r="B20" s="239">
        <v>441.1</v>
      </c>
      <c r="C20" s="240">
        <v>450.2</v>
      </c>
      <c r="D20" s="241">
        <f t="shared" si="0"/>
        <v>102.06302425753798</v>
      </c>
      <c r="E20" s="242">
        <f t="shared" si="1"/>
        <v>99.37977045524633</v>
      </c>
    </row>
    <row r="21" spans="1:5" ht="20.100000000000001" customHeight="1" thickBot="1" x14ac:dyDescent="0.3">
      <c r="A21" s="188" t="s">
        <v>231</v>
      </c>
      <c r="B21" s="623">
        <v>812.7</v>
      </c>
      <c r="C21" s="624">
        <v>820.8</v>
      </c>
      <c r="D21" s="625">
        <f t="shared" si="0"/>
        <v>100.99667774086379</v>
      </c>
      <c r="E21" s="626">
        <f t="shared" si="1"/>
        <v>98.341458365008563</v>
      </c>
    </row>
    <row r="22" spans="1:5" ht="25.5" customHeight="1" thickTop="1" thickBot="1" x14ac:dyDescent="0.3">
      <c r="A22" s="780" t="s">
        <v>6</v>
      </c>
      <c r="B22" s="793">
        <v>6415.5</v>
      </c>
      <c r="C22" s="794">
        <v>6564.9</v>
      </c>
      <c r="D22" s="795">
        <f t="shared" si="0"/>
        <v>102.32873509469253</v>
      </c>
      <c r="E22" s="796">
        <f t="shared" si="1"/>
        <v>99.638495710508806</v>
      </c>
    </row>
    <row r="23" spans="1:5" ht="9" customHeight="1" thickTop="1" x14ac:dyDescent="0.25"/>
    <row r="24" spans="1:5" s="9" customFormat="1" ht="17.25" x14ac:dyDescent="0.25">
      <c r="A24" s="34" t="s">
        <v>176</v>
      </c>
    </row>
    <row r="25" spans="1:5" ht="9" customHeight="1" x14ac:dyDescent="0.25">
      <c r="B25" s="243"/>
      <c r="C25" s="40"/>
    </row>
    <row r="26" spans="1:5" s="9" customFormat="1" x14ac:dyDescent="0.25">
      <c r="A26" s="34" t="s">
        <v>253</v>
      </c>
    </row>
  </sheetData>
  <mergeCells count="5">
    <mergeCell ref="A3:E3"/>
    <mergeCell ref="A4:E4"/>
    <mergeCell ref="A6:A7"/>
    <mergeCell ref="B6:C6"/>
    <mergeCell ref="D6:E6"/>
  </mergeCells>
  <printOptions horizontalCentered="1" verticalCentered="1"/>
  <pageMargins left="0.70866141732283472" right="0.70866141732283472" top="0.39370078740157483" bottom="0.3937007874015748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workbookViewId="0">
      <selection sqref="A1:B1"/>
    </sheetView>
  </sheetViews>
  <sheetFormatPr defaultRowHeight="26.25" x14ac:dyDescent="0.25"/>
  <cols>
    <col min="1" max="1" width="10.5703125" style="2" customWidth="1"/>
    <col min="2" max="2" width="66.7109375" style="3" customWidth="1"/>
    <col min="3" max="213" width="9.140625" style="1"/>
    <col min="214" max="214" width="12.5703125" style="1" customWidth="1"/>
    <col min="215" max="215" width="103.7109375" style="1" customWidth="1"/>
    <col min="216" max="469" width="9.140625" style="1"/>
    <col min="470" max="470" width="12.5703125" style="1" customWidth="1"/>
    <col min="471" max="471" width="103.7109375" style="1" customWidth="1"/>
    <col min="472" max="725" width="9.140625" style="1"/>
    <col min="726" max="726" width="12.5703125" style="1" customWidth="1"/>
    <col min="727" max="727" width="103.7109375" style="1" customWidth="1"/>
    <col min="728" max="981" width="9.140625" style="1"/>
    <col min="982" max="982" width="12.5703125" style="1" customWidth="1"/>
    <col min="983" max="983" width="103.7109375" style="1" customWidth="1"/>
    <col min="984" max="1237" width="9.140625" style="1"/>
    <col min="1238" max="1238" width="12.5703125" style="1" customWidth="1"/>
    <col min="1239" max="1239" width="103.7109375" style="1" customWidth="1"/>
    <col min="1240" max="1493" width="9.140625" style="1"/>
    <col min="1494" max="1494" width="12.5703125" style="1" customWidth="1"/>
    <col min="1495" max="1495" width="103.7109375" style="1" customWidth="1"/>
    <col min="1496" max="1749" width="9.140625" style="1"/>
    <col min="1750" max="1750" width="12.5703125" style="1" customWidth="1"/>
    <col min="1751" max="1751" width="103.7109375" style="1" customWidth="1"/>
    <col min="1752" max="2005" width="9.140625" style="1"/>
    <col min="2006" max="2006" width="12.5703125" style="1" customWidth="1"/>
    <col min="2007" max="2007" width="103.7109375" style="1" customWidth="1"/>
    <col min="2008" max="2261" width="9.140625" style="1"/>
    <col min="2262" max="2262" width="12.5703125" style="1" customWidth="1"/>
    <col min="2263" max="2263" width="103.7109375" style="1" customWidth="1"/>
    <col min="2264" max="2517" width="9.140625" style="1"/>
    <col min="2518" max="2518" width="12.5703125" style="1" customWidth="1"/>
    <col min="2519" max="2519" width="103.7109375" style="1" customWidth="1"/>
    <col min="2520" max="2773" width="9.140625" style="1"/>
    <col min="2774" max="2774" width="12.5703125" style="1" customWidth="1"/>
    <col min="2775" max="2775" width="103.7109375" style="1" customWidth="1"/>
    <col min="2776" max="3029" width="9.140625" style="1"/>
    <col min="3030" max="3030" width="12.5703125" style="1" customWidth="1"/>
    <col min="3031" max="3031" width="103.7109375" style="1" customWidth="1"/>
    <col min="3032" max="3285" width="9.140625" style="1"/>
    <col min="3286" max="3286" width="12.5703125" style="1" customWidth="1"/>
    <col min="3287" max="3287" width="103.7109375" style="1" customWidth="1"/>
    <col min="3288" max="3541" width="9.140625" style="1"/>
    <col min="3542" max="3542" width="12.5703125" style="1" customWidth="1"/>
    <col min="3543" max="3543" width="103.7109375" style="1" customWidth="1"/>
    <col min="3544" max="3797" width="9.140625" style="1"/>
    <col min="3798" max="3798" width="12.5703125" style="1" customWidth="1"/>
    <col min="3799" max="3799" width="103.7109375" style="1" customWidth="1"/>
    <col min="3800" max="4053" width="9.140625" style="1"/>
    <col min="4054" max="4054" width="12.5703125" style="1" customWidth="1"/>
    <col min="4055" max="4055" width="103.7109375" style="1" customWidth="1"/>
    <col min="4056" max="4309" width="9.140625" style="1"/>
    <col min="4310" max="4310" width="12.5703125" style="1" customWidth="1"/>
    <col min="4311" max="4311" width="103.7109375" style="1" customWidth="1"/>
    <col min="4312" max="4565" width="9.140625" style="1"/>
    <col min="4566" max="4566" width="12.5703125" style="1" customWidth="1"/>
    <col min="4567" max="4567" width="103.7109375" style="1" customWidth="1"/>
    <col min="4568" max="4821" width="9.140625" style="1"/>
    <col min="4822" max="4822" width="12.5703125" style="1" customWidth="1"/>
    <col min="4823" max="4823" width="103.7109375" style="1" customWidth="1"/>
    <col min="4824" max="5077" width="9.140625" style="1"/>
    <col min="5078" max="5078" width="12.5703125" style="1" customWidth="1"/>
    <col min="5079" max="5079" width="103.7109375" style="1" customWidth="1"/>
    <col min="5080" max="5333" width="9.140625" style="1"/>
    <col min="5334" max="5334" width="12.5703125" style="1" customWidth="1"/>
    <col min="5335" max="5335" width="103.7109375" style="1" customWidth="1"/>
    <col min="5336" max="5589" width="9.140625" style="1"/>
    <col min="5590" max="5590" width="12.5703125" style="1" customWidth="1"/>
    <col min="5591" max="5591" width="103.7109375" style="1" customWidth="1"/>
    <col min="5592" max="5845" width="9.140625" style="1"/>
    <col min="5846" max="5846" width="12.5703125" style="1" customWidth="1"/>
    <col min="5847" max="5847" width="103.7109375" style="1" customWidth="1"/>
    <col min="5848" max="6101" width="9.140625" style="1"/>
    <col min="6102" max="6102" width="12.5703125" style="1" customWidth="1"/>
    <col min="6103" max="6103" width="103.7109375" style="1" customWidth="1"/>
    <col min="6104" max="6357" width="9.140625" style="1"/>
    <col min="6358" max="6358" width="12.5703125" style="1" customWidth="1"/>
    <col min="6359" max="6359" width="103.7109375" style="1" customWidth="1"/>
    <col min="6360" max="6613" width="9.140625" style="1"/>
    <col min="6614" max="6614" width="12.5703125" style="1" customWidth="1"/>
    <col min="6615" max="6615" width="103.7109375" style="1" customWidth="1"/>
    <col min="6616" max="6869" width="9.140625" style="1"/>
    <col min="6870" max="6870" width="12.5703125" style="1" customWidth="1"/>
    <col min="6871" max="6871" width="103.7109375" style="1" customWidth="1"/>
    <col min="6872" max="7125" width="9.140625" style="1"/>
    <col min="7126" max="7126" width="12.5703125" style="1" customWidth="1"/>
    <col min="7127" max="7127" width="103.7109375" style="1" customWidth="1"/>
    <col min="7128" max="7381" width="9.140625" style="1"/>
    <col min="7382" max="7382" width="12.5703125" style="1" customWidth="1"/>
    <col min="7383" max="7383" width="103.7109375" style="1" customWidth="1"/>
    <col min="7384" max="7637" width="9.140625" style="1"/>
    <col min="7638" max="7638" width="12.5703125" style="1" customWidth="1"/>
    <col min="7639" max="7639" width="103.7109375" style="1" customWidth="1"/>
    <col min="7640" max="7893" width="9.140625" style="1"/>
    <col min="7894" max="7894" width="12.5703125" style="1" customWidth="1"/>
    <col min="7895" max="7895" width="103.7109375" style="1" customWidth="1"/>
    <col min="7896" max="8149" width="9.140625" style="1"/>
    <col min="8150" max="8150" width="12.5703125" style="1" customWidth="1"/>
    <col min="8151" max="8151" width="103.7109375" style="1" customWidth="1"/>
    <col min="8152" max="8405" width="9.140625" style="1"/>
    <col min="8406" max="8406" width="12.5703125" style="1" customWidth="1"/>
    <col min="8407" max="8407" width="103.7109375" style="1" customWidth="1"/>
    <col min="8408" max="8661" width="9.140625" style="1"/>
    <col min="8662" max="8662" width="12.5703125" style="1" customWidth="1"/>
    <col min="8663" max="8663" width="103.7109375" style="1" customWidth="1"/>
    <col min="8664" max="8917" width="9.140625" style="1"/>
    <col min="8918" max="8918" width="12.5703125" style="1" customWidth="1"/>
    <col min="8919" max="8919" width="103.7109375" style="1" customWidth="1"/>
    <col min="8920" max="9173" width="9.140625" style="1"/>
    <col min="9174" max="9174" width="12.5703125" style="1" customWidth="1"/>
    <col min="9175" max="9175" width="103.7109375" style="1" customWidth="1"/>
    <col min="9176" max="9429" width="9.140625" style="1"/>
    <col min="9430" max="9430" width="12.5703125" style="1" customWidth="1"/>
    <col min="9431" max="9431" width="103.7109375" style="1" customWidth="1"/>
    <col min="9432" max="9685" width="9.140625" style="1"/>
    <col min="9686" max="9686" width="12.5703125" style="1" customWidth="1"/>
    <col min="9687" max="9687" width="103.7109375" style="1" customWidth="1"/>
    <col min="9688" max="9941" width="9.140625" style="1"/>
    <col min="9942" max="9942" width="12.5703125" style="1" customWidth="1"/>
    <col min="9943" max="9943" width="103.7109375" style="1" customWidth="1"/>
    <col min="9944" max="10197" width="9.140625" style="1"/>
    <col min="10198" max="10198" width="12.5703125" style="1" customWidth="1"/>
    <col min="10199" max="10199" width="103.7109375" style="1" customWidth="1"/>
    <col min="10200" max="10453" width="9.140625" style="1"/>
    <col min="10454" max="10454" width="12.5703125" style="1" customWidth="1"/>
    <col min="10455" max="10455" width="103.7109375" style="1" customWidth="1"/>
    <col min="10456" max="10709" width="9.140625" style="1"/>
    <col min="10710" max="10710" width="12.5703125" style="1" customWidth="1"/>
    <col min="10711" max="10711" width="103.7109375" style="1" customWidth="1"/>
    <col min="10712" max="10965" width="9.140625" style="1"/>
    <col min="10966" max="10966" width="12.5703125" style="1" customWidth="1"/>
    <col min="10967" max="10967" width="103.7109375" style="1" customWidth="1"/>
    <col min="10968" max="11221" width="9.140625" style="1"/>
    <col min="11222" max="11222" width="12.5703125" style="1" customWidth="1"/>
    <col min="11223" max="11223" width="103.7109375" style="1" customWidth="1"/>
    <col min="11224" max="11477" width="9.140625" style="1"/>
    <col min="11478" max="11478" width="12.5703125" style="1" customWidth="1"/>
    <col min="11479" max="11479" width="103.7109375" style="1" customWidth="1"/>
    <col min="11480" max="11733" width="9.140625" style="1"/>
    <col min="11734" max="11734" width="12.5703125" style="1" customWidth="1"/>
    <col min="11735" max="11735" width="103.7109375" style="1" customWidth="1"/>
    <col min="11736" max="11989" width="9.140625" style="1"/>
    <col min="11990" max="11990" width="12.5703125" style="1" customWidth="1"/>
    <col min="11991" max="11991" width="103.7109375" style="1" customWidth="1"/>
    <col min="11992" max="12245" width="9.140625" style="1"/>
    <col min="12246" max="12246" width="12.5703125" style="1" customWidth="1"/>
    <col min="12247" max="12247" width="103.7109375" style="1" customWidth="1"/>
    <col min="12248" max="12501" width="9.140625" style="1"/>
    <col min="12502" max="12502" width="12.5703125" style="1" customWidth="1"/>
    <col min="12503" max="12503" width="103.7109375" style="1" customWidth="1"/>
    <col min="12504" max="12757" width="9.140625" style="1"/>
    <col min="12758" max="12758" width="12.5703125" style="1" customWidth="1"/>
    <col min="12759" max="12759" width="103.7109375" style="1" customWidth="1"/>
    <col min="12760" max="13013" width="9.140625" style="1"/>
    <col min="13014" max="13014" width="12.5703125" style="1" customWidth="1"/>
    <col min="13015" max="13015" width="103.7109375" style="1" customWidth="1"/>
    <col min="13016" max="13269" width="9.140625" style="1"/>
    <col min="13270" max="13270" width="12.5703125" style="1" customWidth="1"/>
    <col min="13271" max="13271" width="103.7109375" style="1" customWidth="1"/>
    <col min="13272" max="13525" width="9.140625" style="1"/>
    <col min="13526" max="13526" width="12.5703125" style="1" customWidth="1"/>
    <col min="13527" max="13527" width="103.7109375" style="1" customWidth="1"/>
    <col min="13528" max="13781" width="9.140625" style="1"/>
    <col min="13782" max="13782" width="12.5703125" style="1" customWidth="1"/>
    <col min="13783" max="13783" width="103.7109375" style="1" customWidth="1"/>
    <col min="13784" max="14037" width="9.140625" style="1"/>
    <col min="14038" max="14038" width="12.5703125" style="1" customWidth="1"/>
    <col min="14039" max="14039" width="103.7109375" style="1" customWidth="1"/>
    <col min="14040" max="14293" width="9.140625" style="1"/>
    <col min="14294" max="14294" width="12.5703125" style="1" customWidth="1"/>
    <col min="14295" max="14295" width="103.7109375" style="1" customWidth="1"/>
    <col min="14296" max="14549" width="9.140625" style="1"/>
    <col min="14550" max="14550" width="12.5703125" style="1" customWidth="1"/>
    <col min="14551" max="14551" width="103.7109375" style="1" customWidth="1"/>
    <col min="14552" max="14805" width="9.140625" style="1"/>
    <col min="14806" max="14806" width="12.5703125" style="1" customWidth="1"/>
    <col min="14807" max="14807" width="103.7109375" style="1" customWidth="1"/>
    <col min="14808" max="15061" width="9.140625" style="1"/>
    <col min="15062" max="15062" width="12.5703125" style="1" customWidth="1"/>
    <col min="15063" max="15063" width="103.7109375" style="1" customWidth="1"/>
    <col min="15064" max="15317" width="9.140625" style="1"/>
    <col min="15318" max="15318" width="12.5703125" style="1" customWidth="1"/>
    <col min="15319" max="15319" width="103.7109375" style="1" customWidth="1"/>
    <col min="15320" max="15573" width="9.140625" style="1"/>
    <col min="15574" max="15574" width="12.5703125" style="1" customWidth="1"/>
    <col min="15575" max="15575" width="103.7109375" style="1" customWidth="1"/>
    <col min="15576" max="15829" width="9.140625" style="1"/>
    <col min="15830" max="15830" width="12.5703125" style="1" customWidth="1"/>
    <col min="15831" max="15831" width="103.7109375" style="1" customWidth="1"/>
    <col min="15832" max="16085" width="9.140625" style="1"/>
    <col min="16086" max="16086" width="12.5703125" style="1" customWidth="1"/>
    <col min="16087" max="16087" width="103.7109375" style="1" customWidth="1"/>
    <col min="16088" max="16384" width="9.140625" style="1"/>
  </cols>
  <sheetData>
    <row r="1" spans="1:4" x14ac:dyDescent="0.25">
      <c r="A1" s="872" t="s">
        <v>120</v>
      </c>
      <c r="B1" s="872"/>
    </row>
    <row r="2" spans="1:4" ht="27" customHeight="1" thickBot="1" x14ac:dyDescent="0.3">
      <c r="A2" s="729"/>
      <c r="B2" s="730"/>
    </row>
    <row r="3" spans="1:4" ht="21" customHeight="1" thickTop="1" thickBot="1" x14ac:dyDescent="0.3">
      <c r="A3" s="757" t="s">
        <v>121</v>
      </c>
      <c r="B3" s="758"/>
    </row>
    <row r="4" spans="1:4" ht="21" customHeight="1" thickTop="1" x14ac:dyDescent="0.25">
      <c r="A4" s="759">
        <v>1</v>
      </c>
      <c r="B4" s="760" t="s">
        <v>122</v>
      </c>
    </row>
    <row r="5" spans="1:4" ht="30" customHeight="1" x14ac:dyDescent="0.25">
      <c r="A5" s="761">
        <v>2</v>
      </c>
      <c r="B5" s="762" t="s">
        <v>161</v>
      </c>
    </row>
    <row r="6" spans="1:4" ht="21" customHeight="1" x14ac:dyDescent="0.25">
      <c r="A6" s="761">
        <v>3</v>
      </c>
      <c r="B6" s="762" t="s">
        <v>123</v>
      </c>
    </row>
    <row r="7" spans="1:4" ht="21" customHeight="1" x14ac:dyDescent="0.25">
      <c r="A7" s="761" t="s">
        <v>27</v>
      </c>
      <c r="B7" s="762" t="s">
        <v>135</v>
      </c>
    </row>
    <row r="8" spans="1:4" ht="30" customHeight="1" x14ac:dyDescent="0.25">
      <c r="A8" s="761">
        <v>4</v>
      </c>
      <c r="B8" s="762" t="s">
        <v>344</v>
      </c>
      <c r="D8" s="4"/>
    </row>
    <row r="9" spans="1:4" ht="21" customHeight="1" x14ac:dyDescent="0.25">
      <c r="A9" s="761">
        <v>5</v>
      </c>
      <c r="B9" s="762" t="s">
        <v>124</v>
      </c>
    </row>
    <row r="10" spans="1:4" ht="21" customHeight="1" x14ac:dyDescent="0.25">
      <c r="A10" s="761">
        <v>6</v>
      </c>
      <c r="B10" s="762" t="s">
        <v>125</v>
      </c>
    </row>
    <row r="11" spans="1:4" ht="21" customHeight="1" x14ac:dyDescent="0.25">
      <c r="A11" s="761">
        <v>7</v>
      </c>
      <c r="B11" s="762" t="s">
        <v>126</v>
      </c>
    </row>
    <row r="12" spans="1:4" ht="21" customHeight="1" x14ac:dyDescent="0.25">
      <c r="A12" s="761">
        <v>8</v>
      </c>
      <c r="B12" s="762" t="s">
        <v>0</v>
      </c>
    </row>
    <row r="13" spans="1:4" ht="30" customHeight="1" x14ac:dyDescent="0.25">
      <c r="A13" s="761">
        <v>9</v>
      </c>
      <c r="B13" s="762" t="s">
        <v>341</v>
      </c>
    </row>
    <row r="14" spans="1:4" ht="21" customHeight="1" x14ac:dyDescent="0.25">
      <c r="A14" s="761">
        <v>10</v>
      </c>
      <c r="B14" s="762" t="s">
        <v>4</v>
      </c>
    </row>
    <row r="15" spans="1:4" ht="30" customHeight="1" x14ac:dyDescent="0.25">
      <c r="A15" s="761">
        <v>11</v>
      </c>
      <c r="B15" s="762" t="s">
        <v>343</v>
      </c>
    </row>
    <row r="16" spans="1:4" ht="30" customHeight="1" x14ac:dyDescent="0.25">
      <c r="A16" s="761">
        <v>12</v>
      </c>
      <c r="B16" s="762" t="s">
        <v>127</v>
      </c>
    </row>
    <row r="17" spans="1:2" ht="29.25" customHeight="1" x14ac:dyDescent="0.25">
      <c r="A17" s="761">
        <v>13</v>
      </c>
      <c r="B17" s="762" t="s">
        <v>128</v>
      </c>
    </row>
    <row r="18" spans="1:2" ht="21" customHeight="1" x14ac:dyDescent="0.25">
      <c r="A18" s="761">
        <v>14</v>
      </c>
      <c r="B18" s="762" t="s">
        <v>12</v>
      </c>
    </row>
    <row r="19" spans="1:2" ht="21" customHeight="1" x14ac:dyDescent="0.25">
      <c r="A19" s="761">
        <v>15</v>
      </c>
      <c r="B19" s="762" t="s">
        <v>129</v>
      </c>
    </row>
    <row r="20" spans="1:2" ht="21" customHeight="1" x14ac:dyDescent="0.25">
      <c r="A20" s="761">
        <v>16</v>
      </c>
      <c r="B20" s="762" t="s">
        <v>130</v>
      </c>
    </row>
    <row r="21" spans="1:2" ht="21" customHeight="1" x14ac:dyDescent="0.25">
      <c r="A21" s="761">
        <v>17</v>
      </c>
      <c r="B21" s="762" t="s">
        <v>3</v>
      </c>
    </row>
    <row r="22" spans="1:2" ht="21" customHeight="1" x14ac:dyDescent="0.25">
      <c r="A22" s="761">
        <v>18</v>
      </c>
      <c r="B22" s="762" t="s">
        <v>131</v>
      </c>
    </row>
    <row r="23" spans="1:2" ht="21" customHeight="1" x14ac:dyDescent="0.25">
      <c r="A23" s="761">
        <v>19</v>
      </c>
      <c r="B23" s="762" t="s">
        <v>132</v>
      </c>
    </row>
    <row r="24" spans="1:2" ht="30" customHeight="1" x14ac:dyDescent="0.25">
      <c r="A24" s="761">
        <v>20</v>
      </c>
      <c r="B24" s="762" t="s">
        <v>342</v>
      </c>
    </row>
    <row r="25" spans="1:2" ht="21" customHeight="1" x14ac:dyDescent="0.25">
      <c r="A25" s="761">
        <v>21</v>
      </c>
      <c r="B25" s="762" t="s">
        <v>133</v>
      </c>
    </row>
    <row r="26" spans="1:2" ht="21" customHeight="1" thickBot="1" x14ac:dyDescent="0.3">
      <c r="A26" s="763">
        <v>22</v>
      </c>
      <c r="B26" s="764" t="s">
        <v>134</v>
      </c>
    </row>
    <row r="27" spans="1:2" ht="27" thickTop="1" x14ac:dyDescent="0.25"/>
  </sheetData>
  <mergeCells count="1">
    <mergeCell ref="A1:B1"/>
  </mergeCells>
  <printOptions horizontalCentered="1" verticalCentered="1"/>
  <pageMargins left="0.51181102362204722" right="0.51181102362204722" top="0" bottom="0" header="0.31496062992125984" footer="0.31496062992125984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zoomScaleNormal="100" workbookViewId="0"/>
  </sheetViews>
  <sheetFormatPr defaultRowHeight="15.75" x14ac:dyDescent="0.25"/>
  <cols>
    <col min="1" max="1" width="27" style="245" customWidth="1"/>
    <col min="2" max="8" width="13.28515625" style="245" customWidth="1"/>
    <col min="9" max="16384" width="9.140625" style="43"/>
  </cols>
  <sheetData>
    <row r="1" spans="1:8" ht="15" customHeight="1" x14ac:dyDescent="0.25">
      <c r="A1" s="244"/>
      <c r="H1" s="246" t="s">
        <v>254</v>
      </c>
    </row>
    <row r="2" spans="1:8" ht="9" customHeight="1" x14ac:dyDescent="0.25"/>
    <row r="3" spans="1:8" ht="22.5" customHeight="1" x14ac:dyDescent="0.35">
      <c r="A3" s="1050" t="s">
        <v>255</v>
      </c>
      <c r="B3" s="1050"/>
      <c r="C3" s="1050"/>
      <c r="D3" s="1050"/>
      <c r="E3" s="1050"/>
      <c r="F3" s="1050"/>
      <c r="G3" s="1050"/>
      <c r="H3" s="1050"/>
    </row>
    <row r="4" spans="1:8" ht="22.5" customHeight="1" x14ac:dyDescent="0.35">
      <c r="A4" s="1051" t="s">
        <v>256</v>
      </c>
      <c r="B4" s="1051"/>
      <c r="C4" s="1051"/>
      <c r="D4" s="1051"/>
      <c r="E4" s="1051"/>
      <c r="F4" s="1051"/>
      <c r="G4" s="1051"/>
      <c r="H4" s="1051"/>
    </row>
    <row r="5" spans="1:8" ht="15" customHeight="1" thickBot="1" x14ac:dyDescent="0.3">
      <c r="A5" s="247"/>
      <c r="B5" s="248"/>
      <c r="C5" s="248"/>
      <c r="D5" s="249"/>
      <c r="E5" s="248"/>
      <c r="F5" s="248"/>
    </row>
    <row r="6" spans="1:8" ht="25.5" customHeight="1" thickTop="1" x14ac:dyDescent="0.25">
      <c r="A6" s="250"/>
      <c r="B6" s="1052" t="s">
        <v>166</v>
      </c>
      <c r="C6" s="1053"/>
      <c r="D6" s="1054"/>
      <c r="E6" s="1055" t="s">
        <v>257</v>
      </c>
      <c r="F6" s="1055"/>
      <c r="G6" s="1055"/>
      <c r="H6" s="1056"/>
    </row>
    <row r="7" spans="1:8" ht="21.75" customHeight="1" x14ac:dyDescent="0.25">
      <c r="A7" s="251" t="s">
        <v>5</v>
      </c>
      <c r="B7" s="1057" t="s">
        <v>157</v>
      </c>
      <c r="C7" s="1059" t="s">
        <v>242</v>
      </c>
      <c r="D7" s="1061" t="s">
        <v>258</v>
      </c>
      <c r="E7" s="1057" t="s">
        <v>157</v>
      </c>
      <c r="F7" s="1059" t="s">
        <v>242</v>
      </c>
      <c r="G7" s="1063" t="s">
        <v>259</v>
      </c>
      <c r="H7" s="1064"/>
    </row>
    <row r="8" spans="1:8" ht="21.75" customHeight="1" thickBot="1" x14ac:dyDescent="0.3">
      <c r="A8" s="252"/>
      <c r="B8" s="1058"/>
      <c r="C8" s="1060"/>
      <c r="D8" s="1062"/>
      <c r="E8" s="1058"/>
      <c r="F8" s="1060"/>
      <c r="G8" s="370" t="s">
        <v>2</v>
      </c>
      <c r="H8" s="371" t="s">
        <v>278</v>
      </c>
    </row>
    <row r="9" spans="1:8" ht="20.100000000000001" customHeight="1" thickTop="1" x14ac:dyDescent="0.25">
      <c r="A9" s="253" t="s">
        <v>7</v>
      </c>
      <c r="B9" s="254">
        <v>185.10276300000001</v>
      </c>
      <c r="C9" s="255">
        <v>209.45445602999999</v>
      </c>
      <c r="D9" s="256">
        <v>113.15576960350396</v>
      </c>
      <c r="E9" s="257">
        <v>8726.338960462017</v>
      </c>
      <c r="F9" s="258">
        <v>9637.1795031055899</v>
      </c>
      <c r="G9" s="259">
        <v>110.43783133763748</v>
      </c>
      <c r="H9" s="256">
        <f>+G9/1.027</f>
        <v>107.53440247092257</v>
      </c>
    </row>
    <row r="10" spans="1:8" ht="20.100000000000001" customHeight="1" x14ac:dyDescent="0.25">
      <c r="A10" s="260" t="s">
        <v>220</v>
      </c>
      <c r="B10" s="261">
        <v>249.01942431000001</v>
      </c>
      <c r="C10" s="262">
        <v>267.03645692000003</v>
      </c>
      <c r="D10" s="263">
        <v>107.23519165620226</v>
      </c>
      <c r="E10" s="264">
        <v>7334.7480576781663</v>
      </c>
      <c r="F10" s="265">
        <v>7964.0854644527672</v>
      </c>
      <c r="G10" s="266">
        <v>108.58021845911662</v>
      </c>
      <c r="H10" s="263">
        <f t="shared" ref="H10:H23" si="0">+G10/1.027</f>
        <v>105.72562654246994</v>
      </c>
    </row>
    <row r="11" spans="1:8" ht="20.100000000000001" customHeight="1" x14ac:dyDescent="0.25">
      <c r="A11" s="253" t="s">
        <v>221</v>
      </c>
      <c r="B11" s="261">
        <v>165.22373156</v>
      </c>
      <c r="C11" s="262">
        <v>162.17951701999999</v>
      </c>
      <c r="D11" s="263">
        <v>98.157519799814878</v>
      </c>
      <c r="E11" s="267">
        <v>7166.0353959700697</v>
      </c>
      <c r="F11" s="268">
        <v>7700.9836733546899</v>
      </c>
      <c r="G11" s="266">
        <v>107.46505212192305</v>
      </c>
      <c r="H11" s="263">
        <f t="shared" si="0"/>
        <v>104.63977811287542</v>
      </c>
    </row>
    <row r="12" spans="1:8" ht="20.100000000000001" customHeight="1" x14ac:dyDescent="0.25">
      <c r="A12" s="260" t="s">
        <v>222</v>
      </c>
      <c r="B12" s="261">
        <v>116.097133</v>
      </c>
      <c r="C12" s="262">
        <v>121.35906600000001</v>
      </c>
      <c r="D12" s="263">
        <v>104.53235395571743</v>
      </c>
      <c r="E12" s="267">
        <v>7498.2614687558998</v>
      </c>
      <c r="F12" s="268">
        <v>7959.7243028818111</v>
      </c>
      <c r="G12" s="266">
        <v>106.15426437246495</v>
      </c>
      <c r="H12" s="263">
        <f t="shared" si="0"/>
        <v>103.36345119032616</v>
      </c>
    </row>
    <row r="13" spans="1:8" ht="20.100000000000001" customHeight="1" x14ac:dyDescent="0.25">
      <c r="A13" s="260" t="s">
        <v>223</v>
      </c>
      <c r="B13" s="261">
        <v>50.029993709999999</v>
      </c>
      <c r="C13" s="262">
        <v>57.97307395</v>
      </c>
      <c r="D13" s="263">
        <v>115.87663649538365</v>
      </c>
      <c r="E13" s="267">
        <v>7227.0350953583556</v>
      </c>
      <c r="F13" s="268">
        <v>7704.6831207683827</v>
      </c>
      <c r="G13" s="266">
        <v>106.60918369853776</v>
      </c>
      <c r="H13" s="263">
        <f t="shared" si="0"/>
        <v>103.80641061201341</v>
      </c>
    </row>
    <row r="14" spans="1:8" ht="20.100000000000001" customHeight="1" x14ac:dyDescent="0.25">
      <c r="A14" s="260" t="s">
        <v>224</v>
      </c>
      <c r="B14" s="261">
        <v>169.15378434000002</v>
      </c>
      <c r="C14" s="262">
        <v>188.93117545000001</v>
      </c>
      <c r="D14" s="263">
        <v>111.69195899882874</v>
      </c>
      <c r="E14" s="267">
        <v>6696.6647412861839</v>
      </c>
      <c r="F14" s="268">
        <v>7055.3810126319722</v>
      </c>
      <c r="G14" s="266">
        <v>105.3566407339199</v>
      </c>
      <c r="H14" s="263">
        <f t="shared" si="0"/>
        <v>102.58679720926963</v>
      </c>
    </row>
    <row r="15" spans="1:8" ht="20.100000000000001" customHeight="1" x14ac:dyDescent="0.25">
      <c r="A15" s="260" t="s">
        <v>225</v>
      </c>
      <c r="B15" s="261">
        <v>89.237766829999998</v>
      </c>
      <c r="C15" s="262">
        <v>99.247147999999996</v>
      </c>
      <c r="D15" s="263">
        <v>111.21653031621477</v>
      </c>
      <c r="E15" s="267">
        <v>6762.7984062394034</v>
      </c>
      <c r="F15" s="268">
        <v>7255.7646276595742</v>
      </c>
      <c r="G15" s="266">
        <v>107.28938217299746</v>
      </c>
      <c r="H15" s="263">
        <f t="shared" si="0"/>
        <v>104.46872655598585</v>
      </c>
    </row>
    <row r="16" spans="1:8" ht="20.100000000000001" customHeight="1" x14ac:dyDescent="0.25">
      <c r="A16" s="260" t="s">
        <v>226</v>
      </c>
      <c r="B16" s="261">
        <v>93.092809119999998</v>
      </c>
      <c r="C16" s="262">
        <v>100.15933305</v>
      </c>
      <c r="D16" s="263">
        <v>107.59083757037666</v>
      </c>
      <c r="E16" s="267">
        <v>6700.0335713997501</v>
      </c>
      <c r="F16" s="268">
        <v>7295.1629899507543</v>
      </c>
      <c r="G16" s="266">
        <v>108.88248412801119</v>
      </c>
      <c r="H16" s="263">
        <f t="shared" si="0"/>
        <v>106.01994559689503</v>
      </c>
    </row>
    <row r="17" spans="1:9" ht="20.100000000000001" customHeight="1" x14ac:dyDescent="0.25">
      <c r="A17" s="260" t="s">
        <v>227</v>
      </c>
      <c r="B17" s="261">
        <v>106.78807278000001</v>
      </c>
      <c r="C17" s="262">
        <v>111.79897908000001</v>
      </c>
      <c r="D17" s="263">
        <v>104.69238386792807</v>
      </c>
      <c r="E17" s="267">
        <v>6639.3822266387479</v>
      </c>
      <c r="F17" s="268">
        <v>7230.6036520266543</v>
      </c>
      <c r="G17" s="266">
        <v>108.90476561231539</v>
      </c>
      <c r="H17" s="263">
        <f t="shared" si="0"/>
        <v>106.04164129728861</v>
      </c>
    </row>
    <row r="18" spans="1:9" ht="20.100000000000001" customHeight="1" x14ac:dyDescent="0.25">
      <c r="A18" s="260" t="s">
        <v>8</v>
      </c>
      <c r="B18" s="261">
        <v>130.10277199999999</v>
      </c>
      <c r="C18" s="262">
        <v>130.17622</v>
      </c>
      <c r="D18" s="263">
        <v>100.05645383174466</v>
      </c>
      <c r="E18" s="267">
        <v>6850.6313955235091</v>
      </c>
      <c r="F18" s="268">
        <v>7477.5358395013636</v>
      </c>
      <c r="G18" s="266">
        <v>109.15104619973424</v>
      </c>
      <c r="H18" s="263">
        <f t="shared" si="0"/>
        <v>106.28144712729723</v>
      </c>
    </row>
    <row r="19" spans="1:9" ht="20.100000000000001" customHeight="1" x14ac:dyDescent="0.25">
      <c r="A19" s="260" t="s">
        <v>228</v>
      </c>
      <c r="B19" s="261">
        <v>291.72007984999999</v>
      </c>
      <c r="C19" s="262">
        <v>313.35817241000001</v>
      </c>
      <c r="D19" s="263">
        <v>107.41741623378347</v>
      </c>
      <c r="E19" s="267">
        <v>7025.0891051635581</v>
      </c>
      <c r="F19" s="268">
        <v>7564.3854123049905</v>
      </c>
      <c r="G19" s="266">
        <v>107.6767183884549</v>
      </c>
      <c r="H19" s="263">
        <f t="shared" si="0"/>
        <v>104.8458796382229</v>
      </c>
    </row>
    <row r="20" spans="1:9" ht="20.100000000000001" customHeight="1" x14ac:dyDescent="0.25">
      <c r="A20" s="260" t="s">
        <v>229</v>
      </c>
      <c r="B20" s="261">
        <v>144.867547</v>
      </c>
      <c r="C20" s="262">
        <v>143.76755377000001</v>
      </c>
      <c r="D20" s="263">
        <v>99.240690373531351</v>
      </c>
      <c r="E20" s="267">
        <v>6573.1922968793924</v>
      </c>
      <c r="F20" s="268">
        <v>7139.5797072840587</v>
      </c>
      <c r="G20" s="266">
        <v>108.61662621179602</v>
      </c>
      <c r="H20" s="263">
        <f t="shared" si="0"/>
        <v>105.76107712930479</v>
      </c>
    </row>
    <row r="21" spans="1:9" ht="20.100000000000001" customHeight="1" x14ac:dyDescent="0.25">
      <c r="A21" s="260" t="s">
        <v>230</v>
      </c>
      <c r="B21" s="261">
        <v>122.29357300000001</v>
      </c>
      <c r="C21" s="262">
        <v>119.663833</v>
      </c>
      <c r="D21" s="263">
        <v>97.849649874895704</v>
      </c>
      <c r="E21" s="269">
        <v>6604.3963200843964</v>
      </c>
      <c r="F21" s="270">
        <v>7159.4136678549812</v>
      </c>
      <c r="G21" s="266">
        <v>108.40375593576572</v>
      </c>
      <c r="H21" s="263">
        <f t="shared" si="0"/>
        <v>105.55380324806789</v>
      </c>
    </row>
    <row r="22" spans="1:9" ht="20.100000000000001" customHeight="1" thickBot="1" x14ac:dyDescent="0.3">
      <c r="A22" s="870" t="s">
        <v>231</v>
      </c>
      <c r="B22" s="271">
        <v>275.41582756999998</v>
      </c>
      <c r="C22" s="272">
        <v>271.96446796999999</v>
      </c>
      <c r="D22" s="797">
        <v>98.746855026288287</v>
      </c>
      <c r="E22" s="269">
        <v>6602.9301310637375</v>
      </c>
      <c r="F22" s="270">
        <v>6989.6446425500199</v>
      </c>
      <c r="G22" s="273">
        <v>105.85671063922015</v>
      </c>
      <c r="H22" s="797">
        <f t="shared" si="0"/>
        <v>103.07372019398264</v>
      </c>
      <c r="I22" s="153"/>
    </row>
    <row r="23" spans="1:9" ht="25.5" customHeight="1" thickTop="1" thickBot="1" x14ac:dyDescent="0.3">
      <c r="A23" s="871" t="s">
        <v>6</v>
      </c>
      <c r="B23" s="798">
        <v>2188.1452780700006</v>
      </c>
      <c r="C23" s="799">
        <v>2297.0694526499997</v>
      </c>
      <c r="D23" s="800">
        <v>104.97792242917585</v>
      </c>
      <c r="E23" s="801">
        <v>7019.4128253899244</v>
      </c>
      <c r="F23" s="802">
        <v>7577.8805696692325</v>
      </c>
      <c r="G23" s="803">
        <v>107.95604644108228</v>
      </c>
      <c r="H23" s="800">
        <f t="shared" si="0"/>
        <v>105.11786411010934</v>
      </c>
      <c r="I23" s="153"/>
    </row>
    <row r="24" spans="1:9" ht="9" customHeight="1" thickTop="1" x14ac:dyDescent="0.25">
      <c r="B24" s="248"/>
      <c r="C24" s="248"/>
      <c r="D24" s="249"/>
      <c r="E24" s="248"/>
      <c r="F24" s="248"/>
    </row>
    <row r="25" spans="1:9" s="9" customFormat="1" ht="15" customHeight="1" x14ac:dyDescent="0.25">
      <c r="A25" s="274" t="s">
        <v>260</v>
      </c>
      <c r="B25" s="275"/>
      <c r="C25" s="276"/>
      <c r="D25" s="275"/>
      <c r="E25" s="275"/>
      <c r="F25" s="275"/>
      <c r="G25" s="275"/>
      <c r="H25" s="275"/>
    </row>
    <row r="26" spans="1:9" ht="9" customHeight="1" x14ac:dyDescent="0.25">
      <c r="A26" s="277"/>
    </row>
    <row r="27" spans="1:9" ht="15" customHeight="1" x14ac:dyDescent="0.25">
      <c r="A27" s="278" t="s">
        <v>261</v>
      </c>
      <c r="B27" s="275"/>
      <c r="C27" s="275"/>
      <c r="D27" s="275"/>
      <c r="E27" s="275"/>
      <c r="F27" s="275"/>
      <c r="G27" s="275"/>
      <c r="H27" s="275"/>
    </row>
    <row r="28" spans="1:9" ht="15" customHeight="1" x14ac:dyDescent="0.25">
      <c r="A28" s="279" t="s">
        <v>262</v>
      </c>
      <c r="B28" s="275"/>
      <c r="C28" s="275"/>
      <c r="D28" s="275"/>
      <c r="E28" s="275"/>
      <c r="F28" s="275"/>
      <c r="G28" s="275"/>
      <c r="H28" s="275"/>
    </row>
    <row r="29" spans="1:9" ht="9" customHeight="1" x14ac:dyDescent="0.25">
      <c r="A29" s="280"/>
    </row>
    <row r="30" spans="1:9" x14ac:dyDescent="0.25">
      <c r="A30" s="34" t="s">
        <v>244</v>
      </c>
    </row>
  </sheetData>
  <mergeCells count="10">
    <mergeCell ref="A3:H3"/>
    <mergeCell ref="A4:H4"/>
    <mergeCell ref="B6:D6"/>
    <mergeCell ref="E6:H6"/>
    <mergeCell ref="B7:B8"/>
    <mergeCell ref="C7:C8"/>
    <mergeCell ref="D7:D8"/>
    <mergeCell ref="E7:E8"/>
    <mergeCell ref="F7:F8"/>
    <mergeCell ref="G7:H7"/>
  </mergeCells>
  <printOptions horizontalCentered="1" verticalCentered="1"/>
  <pageMargins left="0.70866141732283472" right="0.70866141732283472" top="0.19685039370078741" bottom="0.19685039370078741" header="0.31496062992125984" footer="0.31496062992125984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/>
  </sheetViews>
  <sheetFormatPr defaultRowHeight="15.75" x14ac:dyDescent="0.25"/>
  <cols>
    <col min="1" max="1" width="38.85546875" style="43" customWidth="1"/>
    <col min="2" max="7" width="12.7109375" style="43" customWidth="1"/>
    <col min="8" max="16384" width="9.140625" style="43"/>
  </cols>
  <sheetData>
    <row r="1" spans="1:7" ht="15" customHeight="1" x14ac:dyDescent="0.25">
      <c r="G1" s="119" t="s">
        <v>263</v>
      </c>
    </row>
    <row r="2" spans="1:7" ht="15" customHeight="1" x14ac:dyDescent="0.25"/>
    <row r="3" spans="1:7" ht="22.5" customHeight="1" x14ac:dyDescent="0.25">
      <c r="A3" s="1010" t="s">
        <v>3</v>
      </c>
      <c r="B3" s="1010"/>
      <c r="C3" s="1010"/>
      <c r="D3" s="1010"/>
      <c r="E3" s="1010"/>
      <c r="F3" s="1010"/>
      <c r="G3" s="1010"/>
    </row>
    <row r="4" spans="1:7" ht="21" customHeight="1" thickBot="1" x14ac:dyDescent="0.3">
      <c r="A4" s="281"/>
      <c r="B4" s="128"/>
      <c r="C4" s="128"/>
      <c r="D4" s="128"/>
      <c r="E4" s="128"/>
      <c r="F4" s="128"/>
      <c r="G4" s="128"/>
    </row>
    <row r="5" spans="1:7" ht="25.5" customHeight="1" thickTop="1" x14ac:dyDescent="0.25">
      <c r="A5" s="1046" t="s">
        <v>206</v>
      </c>
      <c r="B5" s="1003" t="s">
        <v>166</v>
      </c>
      <c r="C5" s="1016"/>
      <c r="D5" s="1003" t="s">
        <v>167</v>
      </c>
      <c r="E5" s="1004"/>
      <c r="F5" s="1016" t="s">
        <v>1</v>
      </c>
      <c r="G5" s="1004"/>
    </row>
    <row r="6" spans="1:7" ht="40.5" customHeight="1" thickBot="1" x14ac:dyDescent="0.3">
      <c r="A6" s="1045"/>
      <c r="B6" s="362" t="s">
        <v>162</v>
      </c>
      <c r="C6" s="363" t="s">
        <v>168</v>
      </c>
      <c r="D6" s="364" t="s">
        <v>162</v>
      </c>
      <c r="E6" s="348" t="s">
        <v>168</v>
      </c>
      <c r="F6" s="365" t="s">
        <v>2</v>
      </c>
      <c r="G6" s="366" t="s">
        <v>318</v>
      </c>
    </row>
    <row r="7" spans="1:7" ht="25.5" customHeight="1" thickTop="1" thickBot="1" x14ac:dyDescent="0.3">
      <c r="A7" s="212" t="s">
        <v>6</v>
      </c>
      <c r="B7" s="652">
        <v>1509.8</v>
      </c>
      <c r="C7" s="653">
        <v>1168.5</v>
      </c>
      <c r="D7" s="654">
        <f>SUM(D8:D10)</f>
        <v>100.00000000000001</v>
      </c>
      <c r="E7" s="655">
        <f>SUM(E8:E10)</f>
        <v>99.991442019683362</v>
      </c>
      <c r="F7" s="656">
        <f>C7/B7*100</f>
        <v>77.394356868459397</v>
      </c>
      <c r="G7" s="655">
        <f>F7/1.027</f>
        <v>75.35964641524771</v>
      </c>
    </row>
    <row r="8" spans="1:7" ht="21.75" customHeight="1" thickTop="1" x14ac:dyDescent="0.25">
      <c r="A8" s="214" t="s">
        <v>305</v>
      </c>
      <c r="B8" s="282">
        <v>969.9</v>
      </c>
      <c r="C8" s="283">
        <v>735.2</v>
      </c>
      <c r="D8" s="284">
        <f>B8/$B$7*100</f>
        <v>64.240296728043447</v>
      </c>
      <c r="E8" s="285">
        <f t="shared" ref="E8:E10" si="0">C8/$C$7*100</f>
        <v>62.918271287976047</v>
      </c>
      <c r="F8" s="286">
        <f t="shared" ref="F8:F10" si="1">C8/B8*100</f>
        <v>75.801629033921031</v>
      </c>
      <c r="G8" s="285">
        <f t="shared" ref="G8:G10" si="2">F8/1.027</f>
        <v>73.808791659124665</v>
      </c>
    </row>
    <row r="9" spans="1:7" ht="21.75" customHeight="1" x14ac:dyDescent="0.25">
      <c r="A9" s="649" t="s">
        <v>265</v>
      </c>
      <c r="B9" s="287">
        <v>523.70000000000005</v>
      </c>
      <c r="C9" s="288">
        <v>420.7</v>
      </c>
      <c r="D9" s="289">
        <f t="shared" ref="D9:D10" si="3">B9/$B$7*100</f>
        <v>34.686713471983047</v>
      </c>
      <c r="E9" s="290">
        <f t="shared" si="0"/>
        <v>36.003423192126654</v>
      </c>
      <c r="F9" s="286">
        <f t="shared" si="1"/>
        <v>80.332251288905852</v>
      </c>
      <c r="G9" s="290">
        <f t="shared" si="2"/>
        <v>78.220303105068993</v>
      </c>
    </row>
    <row r="10" spans="1:7" ht="21.75" customHeight="1" thickBot="1" x14ac:dyDescent="0.3">
      <c r="A10" s="651" t="s">
        <v>266</v>
      </c>
      <c r="B10" s="291">
        <v>16.2</v>
      </c>
      <c r="C10" s="292">
        <v>12.5</v>
      </c>
      <c r="D10" s="293">
        <f t="shared" si="3"/>
        <v>1.0729897999735065</v>
      </c>
      <c r="E10" s="294">
        <f t="shared" si="0"/>
        <v>1.069747539580659</v>
      </c>
      <c r="F10" s="295">
        <f t="shared" si="1"/>
        <v>77.160493827160494</v>
      </c>
      <c r="G10" s="294">
        <f t="shared" si="2"/>
        <v>75.131931672016066</v>
      </c>
    </row>
    <row r="11" spans="1:7" ht="9" customHeight="1" thickTop="1" x14ac:dyDescent="0.25">
      <c r="A11" s="128"/>
      <c r="B11" s="296"/>
      <c r="C11" s="296"/>
      <c r="D11" s="296"/>
      <c r="E11" s="296"/>
      <c r="F11" s="296"/>
      <c r="G11" s="296"/>
    </row>
    <row r="12" spans="1:7" s="9" customFormat="1" ht="15" customHeight="1" x14ac:dyDescent="0.25">
      <c r="A12" s="34" t="s">
        <v>176</v>
      </c>
      <c r="B12" s="297"/>
      <c r="C12" s="297"/>
      <c r="D12" s="297"/>
      <c r="E12" s="297"/>
      <c r="F12" s="297"/>
      <c r="G12" s="297"/>
    </row>
    <row r="13" spans="1:7" x14ac:dyDescent="0.25">
      <c r="A13" s="5"/>
      <c r="B13" s="296"/>
      <c r="C13" s="296"/>
      <c r="D13" s="296"/>
      <c r="E13" s="296"/>
      <c r="F13" s="296"/>
      <c r="G13" s="296"/>
    </row>
    <row r="14" spans="1:7" x14ac:dyDescent="0.25">
      <c r="A14" s="34" t="s">
        <v>253</v>
      </c>
      <c r="B14" s="9"/>
      <c r="C14" s="9"/>
      <c r="D14" s="9"/>
      <c r="E14" s="9"/>
      <c r="F14" s="9"/>
      <c r="G14" s="9"/>
    </row>
  </sheetData>
  <mergeCells count="5">
    <mergeCell ref="A3:G3"/>
    <mergeCell ref="A5:A6"/>
    <mergeCell ref="B5:C5"/>
    <mergeCell ref="D5:E5"/>
    <mergeCell ref="F5:G5"/>
  </mergeCells>
  <printOptions horizontalCentered="1" verticalCentered="1"/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workbookViewId="0"/>
  </sheetViews>
  <sheetFormatPr defaultRowHeight="15.75" x14ac:dyDescent="0.25"/>
  <cols>
    <col min="1" max="1" width="20.28515625" style="245" customWidth="1"/>
    <col min="2" max="7" width="9.7109375" style="245" customWidth="1"/>
    <col min="8" max="8" width="10" style="245" customWidth="1"/>
    <col min="9" max="13" width="9.7109375" style="245" customWidth="1"/>
    <col min="14" max="16384" width="9.140625" style="43"/>
  </cols>
  <sheetData>
    <row r="1" spans="1:13" ht="15" customHeight="1" x14ac:dyDescent="0.25">
      <c r="A1" s="298"/>
      <c r="B1" s="299"/>
      <c r="L1" s="299"/>
      <c r="M1" s="246" t="s">
        <v>267</v>
      </c>
    </row>
    <row r="2" spans="1:13" ht="9" customHeight="1" x14ac:dyDescent="0.25">
      <c r="A2" s="43"/>
      <c r="B2" s="43"/>
      <c r="C2" s="43"/>
      <c r="D2" s="43"/>
    </row>
    <row r="3" spans="1:13" ht="22.5" customHeight="1" x14ac:dyDescent="0.35">
      <c r="A3" s="1067" t="s">
        <v>3</v>
      </c>
      <c r="B3" s="1067"/>
      <c r="C3" s="1067"/>
      <c r="D3" s="1067"/>
      <c r="E3" s="1068"/>
      <c r="F3" s="1068"/>
      <c r="G3" s="1068"/>
      <c r="H3" s="1068"/>
      <c r="I3" s="1068"/>
      <c r="J3" s="1068"/>
      <c r="K3" s="1068"/>
      <c r="L3" s="1068"/>
      <c r="M3" s="1068"/>
    </row>
    <row r="4" spans="1:13" ht="22.5" customHeight="1" x14ac:dyDescent="0.35">
      <c r="A4" s="1069" t="s">
        <v>217</v>
      </c>
      <c r="B4" s="1069"/>
      <c r="C4" s="1069"/>
      <c r="D4" s="1069"/>
      <c r="E4" s="1070"/>
      <c r="F4" s="1070"/>
      <c r="G4" s="1070"/>
      <c r="H4" s="1070"/>
      <c r="I4" s="1070"/>
      <c r="J4" s="1070"/>
      <c r="K4" s="1070"/>
      <c r="L4" s="1070"/>
      <c r="M4" s="1070"/>
    </row>
    <row r="5" spans="1:13" ht="15" customHeight="1" thickBot="1" x14ac:dyDescent="0.3">
      <c r="A5" s="300"/>
      <c r="B5" s="301"/>
      <c r="C5" s="301"/>
      <c r="D5" s="301"/>
    </row>
    <row r="6" spans="1:13" ht="25.5" customHeight="1" thickTop="1" x14ac:dyDescent="0.25">
      <c r="A6" s="1071" t="s">
        <v>5</v>
      </c>
      <c r="B6" s="1052" t="s">
        <v>6</v>
      </c>
      <c r="C6" s="1053"/>
      <c r="D6" s="1053"/>
      <c r="E6" s="1052" t="s">
        <v>264</v>
      </c>
      <c r="F6" s="1053"/>
      <c r="G6" s="1054"/>
      <c r="H6" s="1052" t="s">
        <v>265</v>
      </c>
      <c r="I6" s="1053"/>
      <c r="J6" s="1054"/>
      <c r="K6" s="1053" t="s">
        <v>266</v>
      </c>
      <c r="L6" s="1053"/>
      <c r="M6" s="1054"/>
    </row>
    <row r="7" spans="1:13" ht="17.25" customHeight="1" x14ac:dyDescent="0.25">
      <c r="A7" s="1072"/>
      <c r="B7" s="1074" t="s">
        <v>218</v>
      </c>
      <c r="C7" s="1075"/>
      <c r="D7" s="302" t="s">
        <v>268</v>
      </c>
      <c r="E7" s="1076" t="s">
        <v>218</v>
      </c>
      <c r="F7" s="1066"/>
      <c r="G7" s="302" t="s">
        <v>268</v>
      </c>
      <c r="H7" s="1076" t="s">
        <v>218</v>
      </c>
      <c r="I7" s="1066"/>
      <c r="J7" s="349" t="s">
        <v>268</v>
      </c>
      <c r="K7" s="1065" t="s">
        <v>218</v>
      </c>
      <c r="L7" s="1066"/>
      <c r="M7" s="349" t="s">
        <v>268</v>
      </c>
    </row>
    <row r="8" spans="1:13" ht="33.75" customHeight="1" thickBot="1" x14ac:dyDescent="0.3">
      <c r="A8" s="1073"/>
      <c r="B8" s="303" t="s">
        <v>162</v>
      </c>
      <c r="C8" s="304" t="s">
        <v>168</v>
      </c>
      <c r="D8" s="305" t="s">
        <v>269</v>
      </c>
      <c r="E8" s="306" t="s">
        <v>162</v>
      </c>
      <c r="F8" s="307" t="s">
        <v>168</v>
      </c>
      <c r="G8" s="305" t="s">
        <v>269</v>
      </c>
      <c r="H8" s="306" t="s">
        <v>162</v>
      </c>
      <c r="I8" s="307" t="s">
        <v>168</v>
      </c>
      <c r="J8" s="308" t="s">
        <v>269</v>
      </c>
      <c r="K8" s="309" t="s">
        <v>162</v>
      </c>
      <c r="L8" s="307" t="s">
        <v>168</v>
      </c>
      <c r="M8" s="308" t="s">
        <v>269</v>
      </c>
    </row>
    <row r="9" spans="1:13" ht="20.25" customHeight="1" thickTop="1" x14ac:dyDescent="0.25">
      <c r="A9" s="310" t="s">
        <v>7</v>
      </c>
      <c r="B9" s="311">
        <f>E9+H9+K9</f>
        <v>112.8</v>
      </c>
      <c r="C9" s="312">
        <f>F9+I9+L9</f>
        <v>88.6</v>
      </c>
      <c r="D9" s="313">
        <f t="shared" ref="D9:D23" si="0">C9/B9*100</f>
        <v>78.546099290780134</v>
      </c>
      <c r="E9" s="314">
        <v>58.5</v>
      </c>
      <c r="F9" s="311">
        <v>43.5</v>
      </c>
      <c r="G9" s="315">
        <f t="shared" ref="G9:G23" si="1">F9/E9*100</f>
        <v>74.358974358974365</v>
      </c>
      <c r="H9" s="314">
        <v>52.3</v>
      </c>
      <c r="I9" s="311">
        <v>44.1</v>
      </c>
      <c r="J9" s="315">
        <f t="shared" ref="J9:J23" si="2">I9/H9*100</f>
        <v>84.321223709369036</v>
      </c>
      <c r="K9" s="316">
        <v>2</v>
      </c>
      <c r="L9" s="316">
        <v>1</v>
      </c>
      <c r="M9" s="315">
        <f t="shared" ref="M9:M23" si="3">L9/K9*100</f>
        <v>50</v>
      </c>
    </row>
    <row r="10" spans="1:13" ht="20.25" customHeight="1" x14ac:dyDescent="0.25">
      <c r="A10" s="317" t="s">
        <v>220</v>
      </c>
      <c r="B10" s="311">
        <f>E10+H10+K10</f>
        <v>128</v>
      </c>
      <c r="C10" s="318">
        <f>F10+I10+L10</f>
        <v>100.3</v>
      </c>
      <c r="D10" s="313">
        <f t="shared" si="0"/>
        <v>78.359375</v>
      </c>
      <c r="E10" s="319">
        <v>76.900000000000006</v>
      </c>
      <c r="F10" s="320">
        <v>58.1</v>
      </c>
      <c r="G10" s="321">
        <f t="shared" si="1"/>
        <v>75.552665799739913</v>
      </c>
      <c r="H10" s="319">
        <v>50.2</v>
      </c>
      <c r="I10" s="320">
        <v>40.9</v>
      </c>
      <c r="J10" s="321">
        <f t="shared" si="2"/>
        <v>81.47410358565736</v>
      </c>
      <c r="K10" s="322">
        <v>0.9</v>
      </c>
      <c r="L10" s="322">
        <v>1.3</v>
      </c>
      <c r="M10" s="321">
        <f t="shared" si="3"/>
        <v>144.44444444444443</v>
      </c>
    </row>
    <row r="11" spans="1:13" ht="20.25" customHeight="1" x14ac:dyDescent="0.25">
      <c r="A11" s="310" t="s">
        <v>221</v>
      </c>
      <c r="B11" s="311">
        <f t="shared" ref="B11:C21" si="4">E11+H11+K11</f>
        <v>61.500000000000007</v>
      </c>
      <c r="C11" s="318">
        <f t="shared" si="4"/>
        <v>48.000000000000007</v>
      </c>
      <c r="D11" s="313">
        <f t="shared" si="0"/>
        <v>78.048780487804876</v>
      </c>
      <c r="E11" s="319">
        <v>39.700000000000003</v>
      </c>
      <c r="F11" s="320">
        <v>29.8</v>
      </c>
      <c r="G11" s="321">
        <f t="shared" si="1"/>
        <v>75.062972292191432</v>
      </c>
      <c r="H11" s="319">
        <v>21.1</v>
      </c>
      <c r="I11" s="320">
        <v>17.600000000000001</v>
      </c>
      <c r="J11" s="321">
        <f t="shared" si="2"/>
        <v>83.412322274881518</v>
      </c>
      <c r="K11" s="322">
        <v>0.7</v>
      </c>
      <c r="L11" s="322">
        <v>0.6</v>
      </c>
      <c r="M11" s="321">
        <f t="shared" si="3"/>
        <v>85.714285714285722</v>
      </c>
    </row>
    <row r="12" spans="1:13" ht="20.25" customHeight="1" x14ac:dyDescent="0.25">
      <c r="A12" s="317" t="s">
        <v>222</v>
      </c>
      <c r="B12" s="311">
        <f t="shared" si="4"/>
        <v>40.800000000000004</v>
      </c>
      <c r="C12" s="318">
        <f t="shared" si="4"/>
        <v>32.5</v>
      </c>
      <c r="D12" s="313">
        <f t="shared" si="0"/>
        <v>79.656862745098039</v>
      </c>
      <c r="E12" s="319">
        <v>26.1</v>
      </c>
      <c r="F12" s="320">
        <v>20.2</v>
      </c>
      <c r="G12" s="321">
        <f t="shared" si="1"/>
        <v>77.394636015325673</v>
      </c>
      <c r="H12" s="319">
        <v>13.8</v>
      </c>
      <c r="I12" s="320">
        <v>11.6</v>
      </c>
      <c r="J12" s="321">
        <f t="shared" si="2"/>
        <v>84.05797101449275</v>
      </c>
      <c r="K12" s="322">
        <v>0.9</v>
      </c>
      <c r="L12" s="322">
        <v>0.7</v>
      </c>
      <c r="M12" s="321">
        <f t="shared" si="3"/>
        <v>77.777777777777771</v>
      </c>
    </row>
    <row r="13" spans="1:13" ht="20.25" customHeight="1" x14ac:dyDescent="0.25">
      <c r="A13" s="317" t="s">
        <v>223</v>
      </c>
      <c r="B13" s="311">
        <f t="shared" si="4"/>
        <v>56.1</v>
      </c>
      <c r="C13" s="318">
        <f t="shared" si="4"/>
        <v>42.599999999999994</v>
      </c>
      <c r="D13" s="313">
        <f t="shared" si="0"/>
        <v>75.935828877005335</v>
      </c>
      <c r="E13" s="319">
        <v>39.700000000000003</v>
      </c>
      <c r="F13" s="320">
        <v>29.9</v>
      </c>
      <c r="G13" s="321">
        <f t="shared" si="1"/>
        <v>75.314861460957175</v>
      </c>
      <c r="H13" s="319">
        <v>16</v>
      </c>
      <c r="I13" s="320">
        <v>12.4</v>
      </c>
      <c r="J13" s="321">
        <f t="shared" si="2"/>
        <v>77.5</v>
      </c>
      <c r="K13" s="322">
        <v>0.4</v>
      </c>
      <c r="L13" s="322">
        <v>0.3</v>
      </c>
      <c r="M13" s="321">
        <f t="shared" si="3"/>
        <v>74.999999999999986</v>
      </c>
    </row>
    <row r="14" spans="1:13" ht="20.25" customHeight="1" x14ac:dyDescent="0.25">
      <c r="A14" s="317" t="s">
        <v>224</v>
      </c>
      <c r="B14" s="311">
        <f t="shared" si="4"/>
        <v>254.39999999999998</v>
      </c>
      <c r="C14" s="318">
        <f t="shared" si="4"/>
        <v>187.4</v>
      </c>
      <c r="D14" s="313">
        <f t="shared" si="0"/>
        <v>73.663522012578625</v>
      </c>
      <c r="E14" s="319">
        <v>182.1</v>
      </c>
      <c r="F14" s="320">
        <v>135.9</v>
      </c>
      <c r="G14" s="321">
        <f t="shared" si="1"/>
        <v>74.629324546952219</v>
      </c>
      <c r="H14" s="319">
        <v>71.099999999999994</v>
      </c>
      <c r="I14" s="320">
        <v>50.6</v>
      </c>
      <c r="J14" s="321">
        <f t="shared" si="2"/>
        <v>71.167369901547133</v>
      </c>
      <c r="K14" s="322">
        <v>1.2</v>
      </c>
      <c r="L14" s="322">
        <v>0.9</v>
      </c>
      <c r="M14" s="321">
        <f t="shared" si="3"/>
        <v>75</v>
      </c>
    </row>
    <row r="15" spans="1:13" ht="20.25" customHeight="1" x14ac:dyDescent="0.25">
      <c r="A15" s="317" t="s">
        <v>225</v>
      </c>
      <c r="B15" s="311">
        <f t="shared" si="4"/>
        <v>66.399999999999991</v>
      </c>
      <c r="C15" s="318">
        <f t="shared" si="4"/>
        <v>48.5</v>
      </c>
      <c r="D15" s="313">
        <f t="shared" si="0"/>
        <v>73.0421686746988</v>
      </c>
      <c r="E15" s="319">
        <v>43.5</v>
      </c>
      <c r="F15" s="320">
        <v>30.4</v>
      </c>
      <c r="G15" s="321">
        <f t="shared" si="1"/>
        <v>69.885057471264361</v>
      </c>
      <c r="H15" s="319">
        <v>22.1</v>
      </c>
      <c r="I15" s="320">
        <v>17.5</v>
      </c>
      <c r="J15" s="321">
        <f t="shared" si="2"/>
        <v>79.185520361990953</v>
      </c>
      <c r="K15" s="322">
        <v>0.8</v>
      </c>
      <c r="L15" s="322">
        <v>0.6</v>
      </c>
      <c r="M15" s="321">
        <f t="shared" si="3"/>
        <v>74.999999999999986</v>
      </c>
    </row>
    <row r="16" spans="1:13" ht="20.25" customHeight="1" x14ac:dyDescent="0.25">
      <c r="A16" s="317" t="s">
        <v>226</v>
      </c>
      <c r="B16" s="311">
        <f t="shared" si="4"/>
        <v>54.600000000000009</v>
      </c>
      <c r="C16" s="318">
        <f t="shared" si="4"/>
        <v>38.799999999999997</v>
      </c>
      <c r="D16" s="313">
        <f t="shared" si="0"/>
        <v>71.062271062271037</v>
      </c>
      <c r="E16" s="319">
        <v>37.6</v>
      </c>
      <c r="F16" s="320">
        <v>26.7</v>
      </c>
      <c r="G16" s="321">
        <f t="shared" si="1"/>
        <v>71.010638297872333</v>
      </c>
      <c r="H16" s="319">
        <v>16.3</v>
      </c>
      <c r="I16" s="320">
        <v>11.6</v>
      </c>
      <c r="J16" s="321">
        <f t="shared" si="2"/>
        <v>71.165644171779135</v>
      </c>
      <c r="K16" s="322">
        <v>0.7</v>
      </c>
      <c r="L16" s="322">
        <v>0.5</v>
      </c>
      <c r="M16" s="321">
        <f t="shared" si="3"/>
        <v>71.428571428571431</v>
      </c>
    </row>
    <row r="17" spans="1:13" ht="20.25" customHeight="1" x14ac:dyDescent="0.25">
      <c r="A17" s="317" t="s">
        <v>227</v>
      </c>
      <c r="B17" s="311">
        <f t="shared" si="4"/>
        <v>42.2</v>
      </c>
      <c r="C17" s="318">
        <f t="shared" si="4"/>
        <v>34.4</v>
      </c>
      <c r="D17" s="313">
        <f t="shared" si="0"/>
        <v>81.516587677725099</v>
      </c>
      <c r="E17" s="319">
        <v>31.3</v>
      </c>
      <c r="F17" s="320">
        <v>24.5</v>
      </c>
      <c r="G17" s="321">
        <f t="shared" si="1"/>
        <v>78.274760383386578</v>
      </c>
      <c r="H17" s="319">
        <v>10.4</v>
      </c>
      <c r="I17" s="320">
        <v>9.6</v>
      </c>
      <c r="J17" s="321">
        <f t="shared" si="2"/>
        <v>92.307692307692307</v>
      </c>
      <c r="K17" s="322">
        <v>0.5</v>
      </c>
      <c r="L17" s="322">
        <v>0.3</v>
      </c>
      <c r="M17" s="321">
        <f t="shared" si="3"/>
        <v>60</v>
      </c>
    </row>
    <row r="18" spans="1:13" ht="20.25" customHeight="1" x14ac:dyDescent="0.25">
      <c r="A18" s="317" t="s">
        <v>8</v>
      </c>
      <c r="B18" s="311">
        <f t="shared" si="4"/>
        <v>28.099999999999998</v>
      </c>
      <c r="C18" s="318">
        <f t="shared" si="4"/>
        <v>22.3</v>
      </c>
      <c r="D18" s="313">
        <f t="shared" si="0"/>
        <v>79.359430604982222</v>
      </c>
      <c r="E18" s="319">
        <v>19.399999999999999</v>
      </c>
      <c r="F18" s="320">
        <v>14.8</v>
      </c>
      <c r="G18" s="321">
        <f t="shared" si="1"/>
        <v>76.288659793814446</v>
      </c>
      <c r="H18" s="319">
        <v>8.4</v>
      </c>
      <c r="I18" s="320">
        <v>7.3</v>
      </c>
      <c r="J18" s="321">
        <f t="shared" si="2"/>
        <v>86.904761904761898</v>
      </c>
      <c r="K18" s="322">
        <v>0.3</v>
      </c>
      <c r="L18" s="322">
        <v>0.2</v>
      </c>
      <c r="M18" s="321">
        <f t="shared" si="3"/>
        <v>66.666666666666671</v>
      </c>
    </row>
    <row r="19" spans="1:13" ht="20.25" customHeight="1" x14ac:dyDescent="0.25">
      <c r="A19" s="317" t="s">
        <v>228</v>
      </c>
      <c r="B19" s="311">
        <f t="shared" si="4"/>
        <v>137.10000000000002</v>
      </c>
      <c r="C19" s="318">
        <f t="shared" si="4"/>
        <v>111.9</v>
      </c>
      <c r="D19" s="313">
        <f t="shared" si="0"/>
        <v>81.619256017505464</v>
      </c>
      <c r="E19" s="319">
        <v>89.4</v>
      </c>
      <c r="F19" s="320">
        <v>70.8</v>
      </c>
      <c r="G19" s="321">
        <f t="shared" si="1"/>
        <v>79.194630872483216</v>
      </c>
      <c r="H19" s="319">
        <v>45.9</v>
      </c>
      <c r="I19" s="320">
        <v>39.6</v>
      </c>
      <c r="J19" s="321">
        <f t="shared" si="2"/>
        <v>86.274509803921575</v>
      </c>
      <c r="K19" s="322">
        <v>1.8</v>
      </c>
      <c r="L19" s="322">
        <v>1.5</v>
      </c>
      <c r="M19" s="321">
        <f t="shared" si="3"/>
        <v>83.333333333333329</v>
      </c>
    </row>
    <row r="20" spans="1:13" ht="20.25" customHeight="1" x14ac:dyDescent="0.25">
      <c r="A20" s="317" t="s">
        <v>229</v>
      </c>
      <c r="B20" s="311">
        <f t="shared" si="4"/>
        <v>115.69999999999999</v>
      </c>
      <c r="C20" s="318">
        <f t="shared" si="4"/>
        <v>88.100000000000009</v>
      </c>
      <c r="D20" s="313">
        <f t="shared" si="0"/>
        <v>76.145203111495263</v>
      </c>
      <c r="E20" s="319">
        <v>72.2</v>
      </c>
      <c r="F20" s="320">
        <v>53.2</v>
      </c>
      <c r="G20" s="321">
        <f t="shared" si="1"/>
        <v>73.68421052631578</v>
      </c>
      <c r="H20" s="319">
        <v>40.4</v>
      </c>
      <c r="I20" s="320">
        <v>32.6</v>
      </c>
      <c r="J20" s="321">
        <f t="shared" si="2"/>
        <v>80.693069306930695</v>
      </c>
      <c r="K20" s="322">
        <v>3.1</v>
      </c>
      <c r="L20" s="322">
        <v>2.2999999999999998</v>
      </c>
      <c r="M20" s="321">
        <f t="shared" si="3"/>
        <v>74.193548387096769</v>
      </c>
    </row>
    <row r="21" spans="1:13" ht="20.25" customHeight="1" x14ac:dyDescent="0.25">
      <c r="A21" s="323" t="s">
        <v>230</v>
      </c>
      <c r="B21" s="311">
        <f t="shared" si="4"/>
        <v>43.5</v>
      </c>
      <c r="C21" s="318">
        <f t="shared" si="4"/>
        <v>34.900000000000006</v>
      </c>
      <c r="D21" s="313">
        <f t="shared" si="0"/>
        <v>80.229885057471279</v>
      </c>
      <c r="E21" s="319">
        <v>28.6</v>
      </c>
      <c r="F21" s="320">
        <v>22.2</v>
      </c>
      <c r="G21" s="321">
        <f t="shared" si="1"/>
        <v>77.622377622377613</v>
      </c>
      <c r="H21" s="319">
        <v>14</v>
      </c>
      <c r="I21" s="320">
        <v>12</v>
      </c>
      <c r="J21" s="321">
        <f t="shared" si="2"/>
        <v>85.714285714285708</v>
      </c>
      <c r="K21" s="322">
        <v>0.9</v>
      </c>
      <c r="L21" s="322">
        <v>0.7</v>
      </c>
      <c r="M21" s="321">
        <f t="shared" si="3"/>
        <v>77.777777777777771</v>
      </c>
    </row>
    <row r="22" spans="1:13" ht="20.25" customHeight="1" thickBot="1" x14ac:dyDescent="0.3">
      <c r="A22" s="323" t="s">
        <v>231</v>
      </c>
      <c r="B22" s="324">
        <f>E22+H22+K22</f>
        <v>368.70000000000005</v>
      </c>
      <c r="C22" s="325">
        <f>F22+I22+L22</f>
        <v>290.2</v>
      </c>
      <c r="D22" s="326">
        <f t="shared" si="0"/>
        <v>78.708977488472996</v>
      </c>
      <c r="E22" s="327">
        <v>224.9</v>
      </c>
      <c r="F22" s="324">
        <v>175.2</v>
      </c>
      <c r="G22" s="328">
        <f t="shared" si="1"/>
        <v>77.901289461983097</v>
      </c>
      <c r="H22" s="327">
        <v>141.69999999999999</v>
      </c>
      <c r="I22" s="324">
        <v>113.3</v>
      </c>
      <c r="J22" s="328">
        <f t="shared" si="2"/>
        <v>79.95765702187721</v>
      </c>
      <c r="K22" s="329">
        <v>2.1</v>
      </c>
      <c r="L22" s="329">
        <v>1.7</v>
      </c>
      <c r="M22" s="328">
        <f t="shared" si="3"/>
        <v>80.952380952380949</v>
      </c>
    </row>
    <row r="23" spans="1:13" ht="25.5" customHeight="1" thickTop="1" thickBot="1" x14ac:dyDescent="0.3">
      <c r="A23" s="804" t="s">
        <v>6</v>
      </c>
      <c r="B23" s="805">
        <v>1509.8</v>
      </c>
      <c r="C23" s="806">
        <v>1168.5</v>
      </c>
      <c r="D23" s="807">
        <f t="shared" si="0"/>
        <v>77.394356868459397</v>
      </c>
      <c r="E23" s="808">
        <v>969.9</v>
      </c>
      <c r="F23" s="809">
        <v>735.2</v>
      </c>
      <c r="G23" s="810">
        <f t="shared" si="1"/>
        <v>75.801629033921031</v>
      </c>
      <c r="H23" s="808">
        <v>523.70000000000005</v>
      </c>
      <c r="I23" s="811">
        <v>420.7</v>
      </c>
      <c r="J23" s="812">
        <f t="shared" si="2"/>
        <v>80.332251288905852</v>
      </c>
      <c r="K23" s="813">
        <v>16.2</v>
      </c>
      <c r="L23" s="813">
        <v>12.5</v>
      </c>
      <c r="M23" s="814">
        <f t="shared" si="3"/>
        <v>77.160493827160494</v>
      </c>
    </row>
    <row r="24" spans="1:13" ht="9" customHeight="1" thickTop="1" x14ac:dyDescent="0.25">
      <c r="A24" s="299"/>
      <c r="B24" s="330"/>
      <c r="C24" s="331"/>
      <c r="D24" s="331"/>
    </row>
    <row r="25" spans="1:13" s="9" customFormat="1" x14ac:dyDescent="0.25">
      <c r="A25" s="34" t="s">
        <v>253</v>
      </c>
      <c r="B25" s="245"/>
      <c r="C25" s="245"/>
      <c r="D25" s="245"/>
      <c r="E25" s="245"/>
      <c r="F25" s="245"/>
      <c r="G25" s="245"/>
      <c r="H25" s="245"/>
      <c r="I25" s="245"/>
      <c r="J25" s="245"/>
      <c r="K25" s="245"/>
      <c r="L25" s="245"/>
      <c r="M25" s="245"/>
    </row>
  </sheetData>
  <mergeCells count="11">
    <mergeCell ref="K7:L7"/>
    <mergeCell ref="A3:M3"/>
    <mergeCell ref="A4:M4"/>
    <mergeCell ref="A6:A8"/>
    <mergeCell ref="B6:D6"/>
    <mergeCell ref="E6:G6"/>
    <mergeCell ref="H6:J6"/>
    <mergeCell ref="K6:M6"/>
    <mergeCell ref="B7:C7"/>
    <mergeCell ref="E7:F7"/>
    <mergeCell ref="H7:I7"/>
  </mergeCells>
  <printOptions horizontalCentered="1" verticalCentered="1"/>
  <pageMargins left="0.11811023622047245" right="0.11811023622047245" top="0.39370078740157483" bottom="0.39370078740157483" header="0.31496062992125984" footer="0.31496062992125984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zoomScaleNormal="100" workbookViewId="0">
      <selection activeCell="K30" sqref="K30"/>
    </sheetView>
  </sheetViews>
  <sheetFormatPr defaultRowHeight="15.75" x14ac:dyDescent="0.25"/>
  <cols>
    <col min="1" max="1" width="26.28515625" style="245" customWidth="1"/>
    <col min="2" max="10" width="11.140625" style="245" customWidth="1"/>
    <col min="11" max="16384" width="9.140625" style="43"/>
  </cols>
  <sheetData>
    <row r="1" spans="1:10" x14ac:dyDescent="0.25">
      <c r="A1" s="298"/>
      <c r="B1" s="299"/>
      <c r="J1" s="246" t="s">
        <v>270</v>
      </c>
    </row>
    <row r="2" spans="1:10" x14ac:dyDescent="0.25">
      <c r="A2" s="43"/>
      <c r="B2" s="43"/>
      <c r="C2" s="43"/>
      <c r="D2" s="43"/>
    </row>
    <row r="3" spans="1:10" ht="23.25" x14ac:dyDescent="0.25">
      <c r="A3" s="1067" t="s">
        <v>271</v>
      </c>
      <c r="B3" s="1067"/>
      <c r="C3" s="1067"/>
      <c r="D3" s="1067"/>
      <c r="E3" s="1067"/>
      <c r="F3" s="1067"/>
      <c r="G3" s="1067"/>
      <c r="H3" s="1067"/>
      <c r="I3" s="1067"/>
      <c r="J3" s="1067"/>
    </row>
    <row r="4" spans="1:10" ht="23.25" x14ac:dyDescent="0.25">
      <c r="A4" s="1069" t="s">
        <v>272</v>
      </c>
      <c r="B4" s="1069"/>
      <c r="C4" s="1069"/>
      <c r="D4" s="1069"/>
      <c r="E4" s="1069"/>
      <c r="F4" s="1069"/>
      <c r="G4" s="1069"/>
      <c r="H4" s="1069"/>
      <c r="I4" s="1069"/>
      <c r="J4" s="1069"/>
    </row>
    <row r="5" spans="1:10" ht="16.5" thickBot="1" x14ac:dyDescent="0.3">
      <c r="A5" s="300"/>
      <c r="B5" s="301"/>
      <c r="C5" s="301"/>
      <c r="D5" s="301"/>
    </row>
    <row r="6" spans="1:10" ht="25.5" customHeight="1" thickTop="1" x14ac:dyDescent="0.25">
      <c r="A6" s="1071" t="s">
        <v>5</v>
      </c>
      <c r="B6" s="1052" t="s">
        <v>6</v>
      </c>
      <c r="C6" s="1053"/>
      <c r="D6" s="1054"/>
      <c r="E6" s="1052" t="s">
        <v>273</v>
      </c>
      <c r="F6" s="1053"/>
      <c r="G6" s="1054"/>
      <c r="H6" s="1053" t="s">
        <v>274</v>
      </c>
      <c r="I6" s="1053"/>
      <c r="J6" s="1054"/>
    </row>
    <row r="7" spans="1:10" ht="5.25" customHeight="1" x14ac:dyDescent="0.25">
      <c r="A7" s="1072"/>
      <c r="B7" s="1080" t="s">
        <v>275</v>
      </c>
      <c r="C7" s="1075"/>
      <c r="D7" s="1061" t="s">
        <v>276</v>
      </c>
      <c r="E7" s="1080" t="s">
        <v>275</v>
      </c>
      <c r="F7" s="1075"/>
      <c r="G7" s="1061" t="s">
        <v>276</v>
      </c>
      <c r="H7" s="1074" t="s">
        <v>275</v>
      </c>
      <c r="I7" s="1075"/>
      <c r="J7" s="1061" t="s">
        <v>276</v>
      </c>
    </row>
    <row r="8" spans="1:10" ht="15" customHeight="1" x14ac:dyDescent="0.25">
      <c r="A8" s="1072"/>
      <c r="B8" s="1081"/>
      <c r="C8" s="1078"/>
      <c r="D8" s="1061"/>
      <c r="E8" s="1081"/>
      <c r="F8" s="1078"/>
      <c r="G8" s="1061"/>
      <c r="H8" s="1077"/>
      <c r="I8" s="1078"/>
      <c r="J8" s="1061"/>
    </row>
    <row r="9" spans="1:10" ht="42" customHeight="1" thickBot="1" x14ac:dyDescent="0.3">
      <c r="A9" s="1073"/>
      <c r="B9" s="332" t="s">
        <v>162</v>
      </c>
      <c r="C9" s="304" t="s">
        <v>168</v>
      </c>
      <c r="D9" s="1062"/>
      <c r="E9" s="332" t="s">
        <v>162</v>
      </c>
      <c r="F9" s="304" t="s">
        <v>168</v>
      </c>
      <c r="G9" s="1062"/>
      <c r="H9" s="303" t="s">
        <v>162</v>
      </c>
      <c r="I9" s="304" t="s">
        <v>168</v>
      </c>
      <c r="J9" s="1062"/>
    </row>
    <row r="10" spans="1:10" ht="20.100000000000001" customHeight="1" thickTop="1" x14ac:dyDescent="0.25">
      <c r="A10" s="333" t="s">
        <v>7</v>
      </c>
      <c r="B10" s="334">
        <f>E10+H10</f>
        <v>49</v>
      </c>
      <c r="C10" s="335">
        <f>F10+I10</f>
        <v>53.5</v>
      </c>
      <c r="D10" s="315">
        <f>C10/B10*100</f>
        <v>109.18367346938776</v>
      </c>
      <c r="E10" s="334">
        <v>32.6</v>
      </c>
      <c r="F10" s="336">
        <v>36.799999999999997</v>
      </c>
      <c r="G10" s="337">
        <f>F10/E10*100</f>
        <v>112.88343558282207</v>
      </c>
      <c r="H10" s="316">
        <v>16.399999999999999</v>
      </c>
      <c r="I10" s="336">
        <v>16.7</v>
      </c>
      <c r="J10" s="315">
        <f>I10/H10*100</f>
        <v>101.82926829268293</v>
      </c>
    </row>
    <row r="11" spans="1:10" ht="20.100000000000001" customHeight="1" x14ac:dyDescent="0.25">
      <c r="A11" s="338" t="s">
        <v>220</v>
      </c>
      <c r="B11" s="334">
        <f>E11+H11</f>
        <v>58.3</v>
      </c>
      <c r="C11" s="339">
        <f>F11+I11</f>
        <v>71.2</v>
      </c>
      <c r="D11" s="315">
        <f>C11/B11*100</f>
        <v>122.1269296740995</v>
      </c>
      <c r="E11" s="340">
        <v>41.9</v>
      </c>
      <c r="F11" s="339">
        <v>47.4</v>
      </c>
      <c r="G11" s="341">
        <f>F11/E11*100</f>
        <v>113.12649164677804</v>
      </c>
      <c r="H11" s="322">
        <v>16.399999999999999</v>
      </c>
      <c r="I11" s="339">
        <v>23.8</v>
      </c>
      <c r="J11" s="321">
        <f>I11/H11*100</f>
        <v>145.12195121951223</v>
      </c>
    </row>
    <row r="12" spans="1:10" ht="20.100000000000001" customHeight="1" x14ac:dyDescent="0.25">
      <c r="A12" s="333" t="s">
        <v>221</v>
      </c>
      <c r="B12" s="334">
        <f t="shared" ref="B12:C22" si="0">E12+H12</f>
        <v>35.9</v>
      </c>
      <c r="C12" s="339">
        <f t="shared" si="0"/>
        <v>43</v>
      </c>
      <c r="D12" s="315">
        <f t="shared" ref="D12:D22" si="1">C12/B12*100</f>
        <v>119.77715877437328</v>
      </c>
      <c r="E12" s="340">
        <v>25.3</v>
      </c>
      <c r="F12" s="339">
        <v>28.4</v>
      </c>
      <c r="G12" s="341">
        <f t="shared" ref="G12:G22" si="2">F12/E12*100</f>
        <v>112.25296442687747</v>
      </c>
      <c r="H12" s="322">
        <v>10.6</v>
      </c>
      <c r="I12" s="339">
        <v>14.6</v>
      </c>
      <c r="J12" s="321">
        <f t="shared" ref="J12:J22" si="3">I12/H12*100</f>
        <v>137.73584905660377</v>
      </c>
    </row>
    <row r="13" spans="1:10" ht="20.100000000000001" customHeight="1" x14ac:dyDescent="0.25">
      <c r="A13" s="338" t="s">
        <v>222</v>
      </c>
      <c r="B13" s="334">
        <f t="shared" si="0"/>
        <v>33.200000000000003</v>
      </c>
      <c r="C13" s="339">
        <f t="shared" si="0"/>
        <v>39.799999999999997</v>
      </c>
      <c r="D13" s="315">
        <f t="shared" si="1"/>
        <v>119.87951807228913</v>
      </c>
      <c r="E13" s="340">
        <v>23.2</v>
      </c>
      <c r="F13" s="339">
        <v>26.7</v>
      </c>
      <c r="G13" s="341">
        <f t="shared" si="2"/>
        <v>115.08620689655173</v>
      </c>
      <c r="H13" s="322">
        <v>10</v>
      </c>
      <c r="I13" s="339">
        <v>13.1</v>
      </c>
      <c r="J13" s="321">
        <f t="shared" si="3"/>
        <v>131</v>
      </c>
    </row>
    <row r="14" spans="1:10" ht="20.100000000000001" customHeight="1" x14ac:dyDescent="0.25">
      <c r="A14" s="338" t="s">
        <v>223</v>
      </c>
      <c r="B14" s="334">
        <f t="shared" si="0"/>
        <v>13.8</v>
      </c>
      <c r="C14" s="339">
        <f t="shared" si="0"/>
        <v>15.600000000000001</v>
      </c>
      <c r="D14" s="315">
        <f t="shared" si="1"/>
        <v>113.04347826086958</v>
      </c>
      <c r="E14" s="340">
        <v>9</v>
      </c>
      <c r="F14" s="339">
        <v>10.3</v>
      </c>
      <c r="G14" s="341">
        <f t="shared" si="2"/>
        <v>114.44444444444446</v>
      </c>
      <c r="H14" s="322">
        <v>4.8</v>
      </c>
      <c r="I14" s="339">
        <v>5.3</v>
      </c>
      <c r="J14" s="321">
        <f t="shared" si="3"/>
        <v>110.41666666666667</v>
      </c>
    </row>
    <row r="15" spans="1:10" ht="20.100000000000001" customHeight="1" x14ac:dyDescent="0.25">
      <c r="A15" s="338" t="s">
        <v>224</v>
      </c>
      <c r="B15" s="334">
        <f t="shared" si="0"/>
        <v>39.299999999999997</v>
      </c>
      <c r="C15" s="339">
        <f t="shared" si="0"/>
        <v>52.4</v>
      </c>
      <c r="D15" s="315">
        <f t="shared" si="1"/>
        <v>133.33333333333334</v>
      </c>
      <c r="E15" s="340">
        <v>30.6</v>
      </c>
      <c r="F15" s="339">
        <v>36</v>
      </c>
      <c r="G15" s="341">
        <f t="shared" si="2"/>
        <v>117.64705882352942</v>
      </c>
      <c r="H15" s="322">
        <v>8.6999999999999993</v>
      </c>
      <c r="I15" s="339">
        <v>16.399999999999999</v>
      </c>
      <c r="J15" s="321">
        <f t="shared" si="3"/>
        <v>188.50574712643677</v>
      </c>
    </row>
    <row r="16" spans="1:10" ht="20.100000000000001" customHeight="1" x14ac:dyDescent="0.25">
      <c r="A16" s="338" t="s">
        <v>225</v>
      </c>
      <c r="B16" s="334">
        <f t="shared" si="0"/>
        <v>28.3</v>
      </c>
      <c r="C16" s="339">
        <f t="shared" si="0"/>
        <v>33.1</v>
      </c>
      <c r="D16" s="315">
        <f t="shared" si="1"/>
        <v>116.96113074204948</v>
      </c>
      <c r="E16" s="340">
        <v>20.6</v>
      </c>
      <c r="F16" s="339">
        <v>23.2</v>
      </c>
      <c r="G16" s="341">
        <f t="shared" si="2"/>
        <v>112.62135922330097</v>
      </c>
      <c r="H16" s="322">
        <v>7.7</v>
      </c>
      <c r="I16" s="339">
        <v>9.9</v>
      </c>
      <c r="J16" s="321">
        <f t="shared" si="3"/>
        <v>128.57142857142858</v>
      </c>
    </row>
    <row r="17" spans="1:10" ht="20.100000000000001" customHeight="1" x14ac:dyDescent="0.25">
      <c r="A17" s="338" t="s">
        <v>226</v>
      </c>
      <c r="B17" s="334">
        <f t="shared" si="0"/>
        <v>32.799999999999997</v>
      </c>
      <c r="C17" s="339">
        <f t="shared" si="0"/>
        <v>36.799999999999997</v>
      </c>
      <c r="D17" s="315">
        <f t="shared" si="1"/>
        <v>112.19512195121952</v>
      </c>
      <c r="E17" s="340">
        <v>22.1</v>
      </c>
      <c r="F17" s="339">
        <v>24.7</v>
      </c>
      <c r="G17" s="341">
        <f t="shared" si="2"/>
        <v>111.76470588235293</v>
      </c>
      <c r="H17" s="322">
        <v>10.7</v>
      </c>
      <c r="I17" s="339">
        <v>12.1</v>
      </c>
      <c r="J17" s="321">
        <f t="shared" si="3"/>
        <v>113.08411214953271</v>
      </c>
    </row>
    <row r="18" spans="1:10" ht="20.100000000000001" customHeight="1" x14ac:dyDescent="0.25">
      <c r="A18" s="338" t="s">
        <v>227</v>
      </c>
      <c r="B18" s="334">
        <f t="shared" si="0"/>
        <v>26</v>
      </c>
      <c r="C18" s="339">
        <f t="shared" si="0"/>
        <v>33.1</v>
      </c>
      <c r="D18" s="315">
        <f t="shared" si="1"/>
        <v>127.30769230769232</v>
      </c>
      <c r="E18" s="340">
        <v>19.600000000000001</v>
      </c>
      <c r="F18" s="339">
        <v>22.1</v>
      </c>
      <c r="G18" s="341">
        <f t="shared" si="2"/>
        <v>112.75510204081634</v>
      </c>
      <c r="H18" s="322">
        <v>6.4</v>
      </c>
      <c r="I18" s="339">
        <v>11</v>
      </c>
      <c r="J18" s="321">
        <f t="shared" si="3"/>
        <v>171.875</v>
      </c>
    </row>
    <row r="19" spans="1:10" ht="20.100000000000001" customHeight="1" x14ac:dyDescent="0.25">
      <c r="A19" s="338" t="s">
        <v>8</v>
      </c>
      <c r="B19" s="334">
        <f t="shared" si="0"/>
        <v>31.6</v>
      </c>
      <c r="C19" s="339">
        <f t="shared" si="0"/>
        <v>33.900000000000006</v>
      </c>
      <c r="D19" s="315">
        <f t="shared" si="1"/>
        <v>107.27848101265825</v>
      </c>
      <c r="E19" s="340">
        <v>21.8</v>
      </c>
      <c r="F19" s="339">
        <v>24.6</v>
      </c>
      <c r="G19" s="341">
        <f t="shared" si="2"/>
        <v>112.84403669724772</v>
      </c>
      <c r="H19" s="322">
        <v>9.8000000000000007</v>
      </c>
      <c r="I19" s="339">
        <v>9.3000000000000007</v>
      </c>
      <c r="J19" s="321">
        <f t="shared" si="3"/>
        <v>94.897959183673478</v>
      </c>
    </row>
    <row r="20" spans="1:10" ht="20.100000000000001" customHeight="1" x14ac:dyDescent="0.25">
      <c r="A20" s="338" t="s">
        <v>228</v>
      </c>
      <c r="B20" s="334">
        <f t="shared" si="0"/>
        <v>58.9</v>
      </c>
      <c r="C20" s="339">
        <f t="shared" si="0"/>
        <v>82.2</v>
      </c>
      <c r="D20" s="315">
        <f t="shared" si="1"/>
        <v>139.55857385398983</v>
      </c>
      <c r="E20" s="340">
        <v>46</v>
      </c>
      <c r="F20" s="339">
        <v>52.9</v>
      </c>
      <c r="G20" s="341">
        <f t="shared" si="2"/>
        <v>114.99999999999999</v>
      </c>
      <c r="H20" s="322">
        <v>12.9</v>
      </c>
      <c r="I20" s="339">
        <v>29.3</v>
      </c>
      <c r="J20" s="321">
        <f t="shared" si="3"/>
        <v>227.13178294573643</v>
      </c>
    </row>
    <row r="21" spans="1:10" ht="20.100000000000001" customHeight="1" x14ac:dyDescent="0.25">
      <c r="A21" s="338" t="s">
        <v>229</v>
      </c>
      <c r="B21" s="334">
        <f t="shared" si="0"/>
        <v>34.9</v>
      </c>
      <c r="C21" s="339">
        <f t="shared" si="0"/>
        <v>39.599999999999994</v>
      </c>
      <c r="D21" s="315">
        <f t="shared" si="1"/>
        <v>113.46704871060172</v>
      </c>
      <c r="E21" s="340">
        <v>21.7</v>
      </c>
      <c r="F21" s="339">
        <v>24.4</v>
      </c>
      <c r="G21" s="341">
        <f t="shared" si="2"/>
        <v>112.44239631336406</v>
      </c>
      <c r="H21" s="322">
        <v>13.2</v>
      </c>
      <c r="I21" s="339">
        <v>15.2</v>
      </c>
      <c r="J21" s="321">
        <f t="shared" si="3"/>
        <v>115.15151515151516</v>
      </c>
    </row>
    <row r="22" spans="1:10" ht="20.100000000000001" customHeight="1" x14ac:dyDescent="0.25">
      <c r="A22" s="342" t="s">
        <v>230</v>
      </c>
      <c r="B22" s="334">
        <f t="shared" si="0"/>
        <v>33.700000000000003</v>
      </c>
      <c r="C22" s="339">
        <f t="shared" si="0"/>
        <v>43.3</v>
      </c>
      <c r="D22" s="315">
        <f t="shared" si="1"/>
        <v>128.48664688427297</v>
      </c>
      <c r="E22" s="340">
        <v>25.5</v>
      </c>
      <c r="F22" s="339">
        <v>29.3</v>
      </c>
      <c r="G22" s="341">
        <f t="shared" si="2"/>
        <v>114.90196078431374</v>
      </c>
      <c r="H22" s="322">
        <v>8.1999999999999993</v>
      </c>
      <c r="I22" s="339">
        <v>14</v>
      </c>
      <c r="J22" s="321">
        <f t="shared" si="3"/>
        <v>170.73170731707319</v>
      </c>
    </row>
    <row r="23" spans="1:10" ht="20.100000000000001" customHeight="1" thickBot="1" x14ac:dyDescent="0.3">
      <c r="A23" s="342" t="s">
        <v>231</v>
      </c>
      <c r="B23" s="343">
        <f>E23+H23</f>
        <v>62.2</v>
      </c>
      <c r="C23" s="344">
        <f>F23+I23</f>
        <v>76.199999999999989</v>
      </c>
      <c r="D23" s="328">
        <f>C23/B23*100</f>
        <v>122.50803858520898</v>
      </c>
      <c r="E23" s="343">
        <v>37</v>
      </c>
      <c r="F23" s="344">
        <v>42.3</v>
      </c>
      <c r="G23" s="345">
        <f>F23/E23*100</f>
        <v>114.32432432432431</v>
      </c>
      <c r="H23" s="329">
        <v>25.2</v>
      </c>
      <c r="I23" s="344">
        <v>33.9</v>
      </c>
      <c r="J23" s="328">
        <f>I23/H23*100</f>
        <v>134.52380952380952</v>
      </c>
    </row>
    <row r="24" spans="1:10" ht="25.5" customHeight="1" thickTop="1" thickBot="1" x14ac:dyDescent="0.3">
      <c r="A24" s="815" t="s">
        <v>277</v>
      </c>
      <c r="B24" s="163">
        <v>537.9</v>
      </c>
      <c r="C24" s="164">
        <f>F24+I24</f>
        <v>653.79999999999995</v>
      </c>
      <c r="D24" s="814">
        <f>C24/B24*100</f>
        <v>121.54675590258412</v>
      </c>
      <c r="E24" s="816">
        <v>376.9</v>
      </c>
      <c r="F24" s="817">
        <v>429.2</v>
      </c>
      <c r="G24" s="774">
        <f>F24/E24*100</f>
        <v>113.87635977712922</v>
      </c>
      <c r="H24" s="818">
        <v>161</v>
      </c>
      <c r="I24" s="817">
        <v>224.6</v>
      </c>
      <c r="J24" s="814">
        <f>I24/H24*100</f>
        <v>139.50310559006212</v>
      </c>
    </row>
    <row r="25" spans="1:10" ht="9" customHeight="1" thickTop="1" x14ac:dyDescent="0.25">
      <c r="A25" s="299"/>
      <c r="B25" s="330"/>
      <c r="C25" s="331"/>
      <c r="D25" s="331"/>
    </row>
    <row r="26" spans="1:10" ht="15" customHeight="1" x14ac:dyDescent="0.25">
      <c r="A26" s="34" t="s">
        <v>253</v>
      </c>
      <c r="B26" s="346"/>
      <c r="C26" s="346"/>
      <c r="D26" s="346"/>
      <c r="E26" s="346"/>
      <c r="F26" s="346"/>
      <c r="G26" s="346"/>
      <c r="H26" s="346"/>
    </row>
    <row r="27" spans="1:10" ht="15" customHeight="1" x14ac:dyDescent="0.25">
      <c r="A27" s="1079"/>
      <c r="B27" s="1079"/>
      <c r="C27" s="1079"/>
      <c r="D27" s="1079"/>
      <c r="E27" s="1079"/>
      <c r="F27" s="1079"/>
      <c r="G27" s="1079"/>
      <c r="H27" s="1079"/>
      <c r="I27" s="1079"/>
      <c r="J27" s="1079"/>
    </row>
    <row r="28" spans="1:10" x14ac:dyDescent="0.25">
      <c r="E28" s="347"/>
    </row>
  </sheetData>
  <mergeCells count="13">
    <mergeCell ref="H7:I8"/>
    <mergeCell ref="J7:J9"/>
    <mergeCell ref="A27:J27"/>
    <mergeCell ref="A3:J3"/>
    <mergeCell ref="A4:J4"/>
    <mergeCell ref="A6:A9"/>
    <mergeCell ref="B6:D6"/>
    <mergeCell ref="E6:G6"/>
    <mergeCell ref="H6:J6"/>
    <mergeCell ref="B7:C8"/>
    <mergeCell ref="D7:D9"/>
    <mergeCell ref="E7:F8"/>
    <mergeCell ref="G7:G9"/>
  </mergeCells>
  <printOptions horizontalCentered="1" verticalCentered="1"/>
  <pageMargins left="0.51181102362204722" right="0.51181102362204722" top="0.59055118110236227" bottom="0.59055118110236227" header="0.31496062992125984" footer="0.31496062992125984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6"/>
  <sheetViews>
    <sheetView zoomScaleNormal="100" workbookViewId="0"/>
  </sheetViews>
  <sheetFormatPr defaultRowHeight="15.75" x14ac:dyDescent="0.25"/>
  <cols>
    <col min="1" max="1" width="37" style="822" customWidth="1"/>
    <col min="2" max="4" width="15.7109375" style="822" customWidth="1"/>
    <col min="5" max="16384" width="9.140625" style="822"/>
  </cols>
  <sheetData>
    <row r="1" spans="1:8" ht="15" customHeight="1" x14ac:dyDescent="0.25">
      <c r="D1" s="821" t="s">
        <v>361</v>
      </c>
    </row>
    <row r="2" spans="1:8" ht="31.5" customHeight="1" x14ac:dyDescent="0.25"/>
    <row r="3" spans="1:8" ht="21" customHeight="1" x14ac:dyDescent="0.25">
      <c r="A3" s="1090" t="s">
        <v>362</v>
      </c>
      <c r="B3" s="1090"/>
      <c r="C3" s="1090"/>
      <c r="D3" s="1090"/>
    </row>
    <row r="4" spans="1:8" ht="21" customHeight="1" x14ac:dyDescent="0.25">
      <c r="A4" s="1090" t="s">
        <v>363</v>
      </c>
      <c r="B4" s="1090"/>
      <c r="C4" s="1090"/>
      <c r="D4" s="1090"/>
    </row>
    <row r="5" spans="1:8" ht="21" customHeight="1" x14ac:dyDescent="0.25">
      <c r="A5" s="1091" t="s">
        <v>364</v>
      </c>
      <c r="B5" s="1091"/>
      <c r="C5" s="1091"/>
      <c r="D5" s="1091"/>
    </row>
    <row r="6" spans="1:8" ht="38.25" customHeight="1" thickBot="1" x14ac:dyDescent="0.3"/>
    <row r="7" spans="1:8" ht="20.100000000000001" customHeight="1" thickTop="1" x14ac:dyDescent="0.25">
      <c r="A7" s="1082" t="s">
        <v>367</v>
      </c>
      <c r="B7" s="1084" t="s">
        <v>365</v>
      </c>
      <c r="C7" s="1086" t="s">
        <v>366</v>
      </c>
      <c r="D7" s="1088" t="s">
        <v>414</v>
      </c>
    </row>
    <row r="8" spans="1:8" ht="20.100000000000001" customHeight="1" thickBot="1" x14ac:dyDescent="0.3">
      <c r="A8" s="1083"/>
      <c r="B8" s="1085"/>
      <c r="C8" s="1087"/>
      <c r="D8" s="1089"/>
    </row>
    <row r="9" spans="1:8" ht="20.100000000000001" customHeight="1" thickTop="1" x14ac:dyDescent="0.25">
      <c r="A9" s="841" t="s">
        <v>368</v>
      </c>
      <c r="B9" s="842"/>
      <c r="C9" s="842"/>
      <c r="D9" s="843"/>
    </row>
    <row r="10" spans="1:8" ht="20.100000000000001" customHeight="1" x14ac:dyDescent="0.25">
      <c r="A10" s="840" t="s">
        <v>369</v>
      </c>
      <c r="B10" s="828">
        <v>101</v>
      </c>
      <c r="C10" s="823">
        <v>101.3</v>
      </c>
      <c r="D10" s="831">
        <v>100.7</v>
      </c>
    </row>
    <row r="11" spans="1:8" ht="20.100000000000001" customHeight="1" x14ac:dyDescent="0.25">
      <c r="A11" s="838" t="s">
        <v>370</v>
      </c>
      <c r="B11" s="829">
        <v>100.2</v>
      </c>
      <c r="C11" s="824">
        <v>100.4</v>
      </c>
      <c r="D11" s="832">
        <v>100.3</v>
      </c>
    </row>
    <row r="12" spans="1:8" ht="20.100000000000001" customHeight="1" thickBot="1" x14ac:dyDescent="0.3">
      <c r="A12" s="839" t="s">
        <v>371</v>
      </c>
      <c r="B12" s="835">
        <v>100.2</v>
      </c>
      <c r="C12" s="836">
        <v>100.3</v>
      </c>
      <c r="D12" s="837">
        <v>100</v>
      </c>
    </row>
    <row r="13" spans="1:8" ht="20.100000000000001" customHeight="1" thickTop="1" x14ac:dyDescent="0.25">
      <c r="A13" s="844" t="s">
        <v>372</v>
      </c>
      <c r="B13" s="845"/>
      <c r="C13" s="845"/>
      <c r="D13" s="846"/>
    </row>
    <row r="14" spans="1:8" ht="20.100000000000001" customHeight="1" x14ac:dyDescent="0.25">
      <c r="A14" s="840" t="s">
        <v>369</v>
      </c>
      <c r="B14" s="828">
        <v>101</v>
      </c>
      <c r="C14" s="823">
        <v>101.3</v>
      </c>
      <c r="D14" s="831">
        <v>100.7</v>
      </c>
      <c r="F14" s="825"/>
      <c r="G14" s="825"/>
      <c r="H14" s="825"/>
    </row>
    <row r="15" spans="1:8" ht="20.100000000000001" customHeight="1" x14ac:dyDescent="0.25">
      <c r="A15" s="838" t="s">
        <v>370</v>
      </c>
      <c r="B15" s="829">
        <v>101.2</v>
      </c>
      <c r="C15" s="824">
        <v>101.7</v>
      </c>
      <c r="D15" s="832">
        <v>100.9</v>
      </c>
      <c r="F15" s="825"/>
      <c r="G15" s="825"/>
      <c r="H15" s="825"/>
    </row>
    <row r="16" spans="1:8" ht="20.100000000000001" customHeight="1" thickBot="1" x14ac:dyDescent="0.3">
      <c r="A16" s="839" t="s">
        <v>371</v>
      </c>
      <c r="B16" s="835">
        <v>101.4</v>
      </c>
      <c r="C16" s="836">
        <v>102</v>
      </c>
      <c r="D16" s="837">
        <v>100.9</v>
      </c>
      <c r="F16" s="825"/>
      <c r="G16" s="825"/>
      <c r="H16" s="825"/>
    </row>
    <row r="17" spans="1:8" ht="20.100000000000001" customHeight="1" thickTop="1" x14ac:dyDescent="0.25">
      <c r="A17" s="844" t="s">
        <v>373</v>
      </c>
      <c r="B17" s="845"/>
      <c r="C17" s="845"/>
      <c r="D17" s="846"/>
      <c r="F17" s="826"/>
      <c r="G17" s="826"/>
      <c r="H17" s="826"/>
    </row>
    <row r="18" spans="1:8" ht="20.100000000000001" customHeight="1" x14ac:dyDescent="0.25">
      <c r="A18" s="840" t="s">
        <v>369</v>
      </c>
      <c r="B18" s="828">
        <v>102.5</v>
      </c>
      <c r="C18" s="823">
        <v>101.9</v>
      </c>
      <c r="D18" s="831">
        <v>102.6</v>
      </c>
      <c r="F18" s="826"/>
      <c r="G18" s="826"/>
      <c r="H18" s="826"/>
    </row>
    <row r="19" spans="1:8" ht="20.100000000000001" customHeight="1" x14ac:dyDescent="0.25">
      <c r="A19" s="838" t="s">
        <v>370</v>
      </c>
      <c r="B19" s="829">
        <v>102.7</v>
      </c>
      <c r="C19" s="824">
        <v>102.5</v>
      </c>
      <c r="D19" s="832">
        <v>102.8</v>
      </c>
    </row>
    <row r="20" spans="1:8" ht="20.100000000000001" customHeight="1" thickBot="1" x14ac:dyDescent="0.3">
      <c r="A20" s="839" t="s">
        <v>371</v>
      </c>
      <c r="B20" s="835">
        <v>103</v>
      </c>
      <c r="C20" s="836">
        <v>102.9</v>
      </c>
      <c r="D20" s="837">
        <v>102.8</v>
      </c>
    </row>
    <row r="21" spans="1:8" ht="20.100000000000001" customHeight="1" thickTop="1" x14ac:dyDescent="0.25">
      <c r="A21" s="844" t="s">
        <v>374</v>
      </c>
      <c r="B21" s="845"/>
      <c r="C21" s="845"/>
      <c r="D21" s="846"/>
    </row>
    <row r="22" spans="1:8" ht="20.100000000000001" customHeight="1" x14ac:dyDescent="0.25">
      <c r="A22" s="840" t="s">
        <v>369</v>
      </c>
      <c r="B22" s="828">
        <v>102.5</v>
      </c>
      <c r="C22" s="823">
        <v>101.9</v>
      </c>
      <c r="D22" s="831">
        <v>102.6</v>
      </c>
    </row>
    <row r="23" spans="1:8" ht="20.100000000000001" customHeight="1" x14ac:dyDescent="0.25">
      <c r="A23" s="838" t="s">
        <v>370</v>
      </c>
      <c r="B23" s="830">
        <v>102.6</v>
      </c>
      <c r="C23" s="833">
        <v>102.2</v>
      </c>
      <c r="D23" s="834">
        <v>102.7</v>
      </c>
    </row>
    <row r="24" spans="1:8" ht="20.100000000000001" customHeight="1" thickBot="1" x14ac:dyDescent="0.3">
      <c r="A24" s="839" t="s">
        <v>371</v>
      </c>
      <c r="B24" s="835">
        <v>102.7</v>
      </c>
      <c r="C24" s="836">
        <v>102.4</v>
      </c>
      <c r="D24" s="837">
        <v>102.7</v>
      </c>
    </row>
    <row r="25" spans="1:8" ht="12" customHeight="1" thickTop="1" x14ac:dyDescent="0.25">
      <c r="A25" s="827"/>
      <c r="B25" s="43"/>
      <c r="C25" s="43"/>
      <c r="D25" s="43"/>
    </row>
    <row r="26" spans="1:8" ht="21.75" customHeight="1" x14ac:dyDescent="0.25">
      <c r="A26" s="199" t="s">
        <v>15</v>
      </c>
    </row>
    <row r="27" spans="1:8" ht="20.100000000000001" customHeight="1" x14ac:dyDescent="0.25">
      <c r="B27" s="9"/>
    </row>
    <row r="28" spans="1:8" ht="20.100000000000001" customHeight="1" x14ac:dyDescent="0.25">
      <c r="B28" s="9"/>
    </row>
    <row r="29" spans="1:8" ht="20.100000000000001" customHeight="1" x14ac:dyDescent="0.25">
      <c r="B29" s="9"/>
    </row>
    <row r="30" spans="1:8" ht="20.100000000000001" customHeight="1" x14ac:dyDescent="0.25">
      <c r="B30" s="9"/>
    </row>
    <row r="31" spans="1:8" ht="20.100000000000001" customHeight="1" x14ac:dyDescent="0.25">
      <c r="B31" s="9"/>
    </row>
    <row r="32" spans="1:8" ht="20.100000000000001" customHeight="1" x14ac:dyDescent="0.25"/>
    <row r="33" ht="20.100000000000001" customHeight="1" x14ac:dyDescent="0.25"/>
    <row r="34" ht="20.100000000000001" customHeight="1" x14ac:dyDescent="0.25"/>
    <row r="35" ht="20.100000000000001" customHeight="1" x14ac:dyDescent="0.25"/>
    <row r="36" ht="20.100000000000001" customHeight="1" x14ac:dyDescent="0.25"/>
  </sheetData>
  <mergeCells count="7">
    <mergeCell ref="A7:A8"/>
    <mergeCell ref="B7:B8"/>
    <mergeCell ref="C7:C8"/>
    <mergeCell ref="D7:D8"/>
    <mergeCell ref="A3:D3"/>
    <mergeCell ref="A4:D4"/>
    <mergeCell ref="A5:D5"/>
  </mergeCells>
  <printOptions horizontalCentered="1" verticalCentered="1"/>
  <pageMargins left="0.51181102362204722" right="0.51181102362204722" top="0.94488188976377963" bottom="0.94488188976377963" header="0.31496062992125984" footer="0.31496062992125984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6"/>
  <sheetViews>
    <sheetView zoomScaleNormal="100" workbookViewId="0"/>
  </sheetViews>
  <sheetFormatPr defaultRowHeight="15.75" x14ac:dyDescent="0.25"/>
  <cols>
    <col min="1" max="1" width="46.140625" style="43" customWidth="1"/>
    <col min="2" max="4" width="15.7109375" style="43" customWidth="1"/>
    <col min="5" max="16384" width="9.140625" style="43"/>
  </cols>
  <sheetData>
    <row r="1" spans="1:4" x14ac:dyDescent="0.25">
      <c r="D1" s="821" t="s">
        <v>375</v>
      </c>
    </row>
    <row r="3" spans="1:4" ht="22.5" customHeight="1" x14ac:dyDescent="0.25">
      <c r="A3" s="1100" t="s">
        <v>376</v>
      </c>
      <c r="B3" s="1100"/>
      <c r="C3" s="1100"/>
      <c r="D3" s="1100"/>
    </row>
    <row r="4" spans="1:4" ht="22.5" customHeight="1" x14ac:dyDescent="0.35">
      <c r="A4" s="1101" t="s">
        <v>377</v>
      </c>
      <c r="B4" s="1101"/>
      <c r="C4" s="1101"/>
      <c r="D4" s="1101"/>
    </row>
    <row r="5" spans="1:4" ht="16.5" thickBot="1" x14ac:dyDescent="0.3"/>
    <row r="6" spans="1:4" ht="7.5" customHeight="1" thickTop="1" x14ac:dyDescent="0.25">
      <c r="A6" s="1102" t="s">
        <v>378</v>
      </c>
      <c r="B6" s="1105" t="s">
        <v>365</v>
      </c>
      <c r="C6" s="1108" t="s">
        <v>379</v>
      </c>
      <c r="D6" s="1111" t="s">
        <v>414</v>
      </c>
    </row>
    <row r="7" spans="1:4" ht="15.75" customHeight="1" x14ac:dyDescent="0.25">
      <c r="A7" s="1103"/>
      <c r="B7" s="1106"/>
      <c r="C7" s="1109"/>
      <c r="D7" s="1112"/>
    </row>
    <row r="8" spans="1:4" ht="23.25" customHeight="1" thickBot="1" x14ac:dyDescent="0.3">
      <c r="A8" s="1104"/>
      <c r="B8" s="1107"/>
      <c r="C8" s="1110"/>
      <c r="D8" s="1113"/>
    </row>
    <row r="9" spans="1:4" ht="15.95" customHeight="1" thickTop="1" x14ac:dyDescent="0.25">
      <c r="A9" s="1092" t="s">
        <v>380</v>
      </c>
      <c r="B9" s="1094">
        <v>102.7</v>
      </c>
      <c r="C9" s="1096">
        <v>102.4</v>
      </c>
      <c r="D9" s="1098">
        <v>102.7</v>
      </c>
    </row>
    <row r="10" spans="1:4" ht="15.95" customHeight="1" thickBot="1" x14ac:dyDescent="0.3">
      <c r="A10" s="1093"/>
      <c r="B10" s="1095"/>
      <c r="C10" s="1097"/>
      <c r="D10" s="1099"/>
    </row>
    <row r="11" spans="1:4" ht="15.95" customHeight="1" thickTop="1" x14ac:dyDescent="0.25">
      <c r="A11" s="847" t="s">
        <v>381</v>
      </c>
      <c r="B11" s="852">
        <v>101</v>
      </c>
      <c r="C11" s="852">
        <v>100.9</v>
      </c>
      <c r="D11" s="853">
        <v>101.2</v>
      </c>
    </row>
    <row r="12" spans="1:4" ht="15.95" customHeight="1" x14ac:dyDescent="0.25">
      <c r="A12" s="850" t="s">
        <v>382</v>
      </c>
      <c r="B12" s="828">
        <v>102</v>
      </c>
      <c r="C12" s="828">
        <v>101.8</v>
      </c>
      <c r="D12" s="831">
        <v>101</v>
      </c>
    </row>
    <row r="13" spans="1:4" ht="15.95" customHeight="1" x14ac:dyDescent="0.25">
      <c r="A13" s="851" t="s">
        <v>383</v>
      </c>
      <c r="B13" s="828">
        <v>99.5</v>
      </c>
      <c r="C13" s="828">
        <v>99.5</v>
      </c>
      <c r="D13" s="831">
        <v>100.2</v>
      </c>
    </row>
    <row r="14" spans="1:4" ht="15.95" customHeight="1" x14ac:dyDescent="0.25">
      <c r="A14" s="851" t="s">
        <v>384</v>
      </c>
      <c r="B14" s="828">
        <v>99.8</v>
      </c>
      <c r="C14" s="828">
        <v>99.3</v>
      </c>
      <c r="D14" s="831">
        <v>100.5</v>
      </c>
    </row>
    <row r="15" spans="1:4" ht="15.95" customHeight="1" x14ac:dyDescent="0.25">
      <c r="A15" s="851" t="s">
        <v>385</v>
      </c>
      <c r="B15" s="854">
        <v>90.1</v>
      </c>
      <c r="C15" s="854">
        <v>89.7</v>
      </c>
      <c r="D15" s="855">
        <v>94.9</v>
      </c>
    </row>
    <row r="16" spans="1:4" ht="15.95" customHeight="1" x14ac:dyDescent="0.25">
      <c r="A16" s="851" t="s">
        <v>386</v>
      </c>
      <c r="B16" s="854">
        <v>120</v>
      </c>
      <c r="C16" s="854">
        <v>122.4</v>
      </c>
      <c r="D16" s="855">
        <v>115.7</v>
      </c>
    </row>
    <row r="17" spans="1:4" ht="15.95" customHeight="1" x14ac:dyDescent="0.25">
      <c r="A17" s="851" t="s">
        <v>387</v>
      </c>
      <c r="B17" s="854">
        <v>95</v>
      </c>
      <c r="C17" s="854">
        <v>93.7</v>
      </c>
      <c r="D17" s="855">
        <v>97.9</v>
      </c>
    </row>
    <row r="18" spans="1:4" ht="15.95" customHeight="1" x14ac:dyDescent="0.25">
      <c r="A18" s="851" t="s">
        <v>388</v>
      </c>
      <c r="B18" s="854">
        <v>101</v>
      </c>
      <c r="C18" s="854">
        <v>100.7</v>
      </c>
      <c r="D18" s="855">
        <v>101.2</v>
      </c>
    </row>
    <row r="19" spans="1:4" ht="15.95" customHeight="1" x14ac:dyDescent="0.25">
      <c r="A19" s="848" t="s">
        <v>389</v>
      </c>
      <c r="B19" s="856">
        <v>103.3</v>
      </c>
      <c r="C19" s="856">
        <v>103.6</v>
      </c>
      <c r="D19" s="857">
        <v>102.2</v>
      </c>
    </row>
    <row r="20" spans="1:4" ht="15.95" customHeight="1" x14ac:dyDescent="0.25">
      <c r="A20" s="851" t="s">
        <v>390</v>
      </c>
      <c r="B20" s="858">
        <v>102.9</v>
      </c>
      <c r="C20" s="858">
        <v>103.4</v>
      </c>
      <c r="D20" s="859">
        <v>100.6</v>
      </c>
    </row>
    <row r="21" spans="1:4" ht="15.95" customHeight="1" x14ac:dyDescent="0.25">
      <c r="A21" s="851" t="s">
        <v>391</v>
      </c>
      <c r="B21" s="860">
        <v>103.8</v>
      </c>
      <c r="C21" s="858">
        <v>103.8</v>
      </c>
      <c r="D21" s="859">
        <v>103.7</v>
      </c>
    </row>
    <row r="22" spans="1:4" ht="15.95" customHeight="1" x14ac:dyDescent="0.25">
      <c r="A22" s="848" t="s">
        <v>392</v>
      </c>
      <c r="B22" s="861">
        <v>98.9</v>
      </c>
      <c r="C22" s="862">
        <v>99.2</v>
      </c>
      <c r="D22" s="863">
        <v>99.4</v>
      </c>
    </row>
    <row r="23" spans="1:4" ht="15.95" customHeight="1" x14ac:dyDescent="0.25">
      <c r="A23" s="848" t="s">
        <v>393</v>
      </c>
      <c r="B23" s="861">
        <v>105.4</v>
      </c>
      <c r="C23" s="862">
        <v>104.9</v>
      </c>
      <c r="D23" s="863">
        <v>105.4</v>
      </c>
    </row>
    <row r="24" spans="1:4" ht="15.95" customHeight="1" x14ac:dyDescent="0.25">
      <c r="A24" s="838" t="s">
        <v>394</v>
      </c>
      <c r="B24" s="854">
        <v>103.7</v>
      </c>
      <c r="C24" s="854">
        <v>103.3</v>
      </c>
      <c r="D24" s="855">
        <v>106</v>
      </c>
    </row>
    <row r="25" spans="1:4" ht="15.95" customHeight="1" x14ac:dyDescent="0.25">
      <c r="A25" s="838" t="s">
        <v>395</v>
      </c>
      <c r="B25" s="854">
        <v>102.6</v>
      </c>
      <c r="C25" s="854">
        <v>102.6</v>
      </c>
      <c r="D25" s="855">
        <v>101.4</v>
      </c>
    </row>
    <row r="26" spans="1:4" ht="15.95" customHeight="1" x14ac:dyDescent="0.25">
      <c r="A26" s="838" t="s">
        <v>396</v>
      </c>
      <c r="B26" s="854">
        <v>102.6</v>
      </c>
      <c r="C26" s="854">
        <v>102.6</v>
      </c>
      <c r="D26" s="855">
        <v>104.1</v>
      </c>
    </row>
    <row r="27" spans="1:4" ht="15.95" customHeight="1" x14ac:dyDescent="0.25">
      <c r="A27" s="838" t="s">
        <v>397</v>
      </c>
      <c r="B27" s="854">
        <v>109.7</v>
      </c>
      <c r="C27" s="854">
        <v>109.7</v>
      </c>
      <c r="D27" s="855">
        <v>104.3</v>
      </c>
    </row>
    <row r="28" spans="1:4" ht="15.95" customHeight="1" x14ac:dyDescent="0.25">
      <c r="A28" s="838" t="s">
        <v>398</v>
      </c>
      <c r="B28" s="854">
        <v>102.5</v>
      </c>
      <c r="C28" s="854">
        <v>102.4</v>
      </c>
      <c r="D28" s="855">
        <v>100.4</v>
      </c>
    </row>
    <row r="29" spans="1:4" ht="15.95" customHeight="1" x14ac:dyDescent="0.25">
      <c r="A29" s="851" t="s">
        <v>399</v>
      </c>
      <c r="B29" s="854">
        <v>101.1</v>
      </c>
      <c r="C29" s="854">
        <v>101.2</v>
      </c>
      <c r="D29" s="855">
        <v>100.4</v>
      </c>
    </row>
    <row r="30" spans="1:4" ht="15.95" customHeight="1" x14ac:dyDescent="0.25">
      <c r="A30" s="851" t="s">
        <v>400</v>
      </c>
      <c r="B30" s="854">
        <v>104.2</v>
      </c>
      <c r="C30" s="854">
        <v>104.2</v>
      </c>
      <c r="D30" s="855">
        <v>99.3</v>
      </c>
    </row>
    <row r="31" spans="1:4" ht="15.95" customHeight="1" x14ac:dyDescent="0.25">
      <c r="A31" s="848" t="s">
        <v>401</v>
      </c>
      <c r="B31" s="861">
        <v>101.4</v>
      </c>
      <c r="C31" s="861">
        <v>101.3</v>
      </c>
      <c r="D31" s="864">
        <v>101</v>
      </c>
    </row>
    <row r="32" spans="1:4" ht="15.95" customHeight="1" x14ac:dyDescent="0.25">
      <c r="A32" s="848" t="s">
        <v>402</v>
      </c>
      <c r="B32" s="861">
        <v>103.6</v>
      </c>
      <c r="C32" s="862">
        <v>103.9</v>
      </c>
      <c r="D32" s="863">
        <v>103.6</v>
      </c>
    </row>
    <row r="33" spans="1:4" ht="15.95" customHeight="1" x14ac:dyDescent="0.25">
      <c r="A33" s="848" t="s">
        <v>403</v>
      </c>
      <c r="B33" s="861">
        <v>100.6</v>
      </c>
      <c r="C33" s="861">
        <v>97.9</v>
      </c>
      <c r="D33" s="864">
        <v>100.4</v>
      </c>
    </row>
    <row r="34" spans="1:4" ht="15.95" customHeight="1" x14ac:dyDescent="0.25">
      <c r="A34" s="851" t="s">
        <v>404</v>
      </c>
      <c r="B34" s="854">
        <v>101.5</v>
      </c>
      <c r="C34" s="854">
        <v>101.6</v>
      </c>
      <c r="D34" s="855">
        <v>102.5</v>
      </c>
    </row>
    <row r="35" spans="1:4" ht="15.95" customHeight="1" x14ac:dyDescent="0.25">
      <c r="A35" s="851" t="s">
        <v>405</v>
      </c>
      <c r="B35" s="854">
        <v>102.4</v>
      </c>
      <c r="C35" s="854">
        <v>102.1</v>
      </c>
      <c r="D35" s="855">
        <v>102.7</v>
      </c>
    </row>
    <row r="36" spans="1:4" ht="15.95" customHeight="1" x14ac:dyDescent="0.25">
      <c r="A36" s="848" t="s">
        <v>406</v>
      </c>
      <c r="B36" s="856">
        <v>98.8</v>
      </c>
      <c r="C36" s="856">
        <v>99.6</v>
      </c>
      <c r="D36" s="857">
        <v>98.7</v>
      </c>
    </row>
    <row r="37" spans="1:4" ht="15.95" customHeight="1" x14ac:dyDescent="0.25">
      <c r="A37" s="848" t="s">
        <v>407</v>
      </c>
      <c r="B37" s="861">
        <v>101.7</v>
      </c>
      <c r="C37" s="861">
        <v>101.8</v>
      </c>
      <c r="D37" s="864">
        <v>102</v>
      </c>
    </row>
    <row r="38" spans="1:4" ht="15.95" customHeight="1" x14ac:dyDescent="0.25">
      <c r="A38" s="851" t="s">
        <v>408</v>
      </c>
      <c r="B38" s="860">
        <v>103.1</v>
      </c>
      <c r="C38" s="860">
        <v>101.7</v>
      </c>
      <c r="D38" s="865">
        <v>103.5</v>
      </c>
    </row>
    <row r="39" spans="1:4" ht="15.95" customHeight="1" x14ac:dyDescent="0.25">
      <c r="A39" s="851" t="s">
        <v>409</v>
      </c>
      <c r="B39" s="854">
        <v>107.2</v>
      </c>
      <c r="C39" s="854">
        <v>108</v>
      </c>
      <c r="D39" s="855">
        <v>105.8</v>
      </c>
    </row>
    <row r="40" spans="1:4" ht="15.95" customHeight="1" x14ac:dyDescent="0.25">
      <c r="A40" s="848" t="s">
        <v>40</v>
      </c>
      <c r="B40" s="856">
        <v>102.2</v>
      </c>
      <c r="C40" s="856">
        <v>102.4</v>
      </c>
      <c r="D40" s="857">
        <v>103.3</v>
      </c>
    </row>
    <row r="41" spans="1:4" ht="15.95" customHeight="1" x14ac:dyDescent="0.25">
      <c r="A41" s="848" t="s">
        <v>410</v>
      </c>
      <c r="B41" s="861">
        <v>103.8</v>
      </c>
      <c r="C41" s="862">
        <v>104</v>
      </c>
      <c r="D41" s="863">
        <v>103.3</v>
      </c>
    </row>
    <row r="42" spans="1:4" ht="15.95" customHeight="1" x14ac:dyDescent="0.25">
      <c r="A42" s="851" t="s">
        <v>411</v>
      </c>
      <c r="B42" s="860">
        <v>104</v>
      </c>
      <c r="C42" s="858">
        <v>104</v>
      </c>
      <c r="D42" s="859">
        <v>103.4</v>
      </c>
    </row>
    <row r="43" spans="1:4" ht="15.95" customHeight="1" x14ac:dyDescent="0.25">
      <c r="A43" s="851" t="s">
        <v>412</v>
      </c>
      <c r="B43" s="860">
        <v>102.6</v>
      </c>
      <c r="C43" s="858">
        <v>102.7</v>
      </c>
      <c r="D43" s="859">
        <v>102.7</v>
      </c>
    </row>
    <row r="44" spans="1:4" ht="15.95" customHeight="1" thickBot="1" x14ac:dyDescent="0.3">
      <c r="A44" s="849" t="s">
        <v>413</v>
      </c>
      <c r="B44" s="866">
        <v>104.3</v>
      </c>
      <c r="C44" s="866">
        <v>103.9</v>
      </c>
      <c r="D44" s="867">
        <v>103.4</v>
      </c>
    </row>
    <row r="45" spans="1:4" ht="15" customHeight="1" thickTop="1" x14ac:dyDescent="0.25"/>
    <row r="46" spans="1:4" ht="15" customHeight="1" x14ac:dyDescent="0.25">
      <c r="A46" s="199" t="s">
        <v>15</v>
      </c>
    </row>
  </sheetData>
  <mergeCells count="10">
    <mergeCell ref="A9:A10"/>
    <mergeCell ref="B9:B10"/>
    <mergeCell ref="C9:C10"/>
    <mergeCell ref="D9:D10"/>
    <mergeCell ref="A3:D3"/>
    <mergeCell ref="A4:D4"/>
    <mergeCell ref="A6:A8"/>
    <mergeCell ref="B6:B8"/>
    <mergeCell ref="C6:C8"/>
    <mergeCell ref="D6:D8"/>
  </mergeCells>
  <printOptions horizontalCentered="1" verticalCentered="1"/>
  <pageMargins left="0.70866141732283472" right="0.70866141732283472" top="0.59055118110236227" bottom="0.59055118110236227" header="0.31496062992125984" footer="0.31496062992125984"/>
  <pageSetup paperSize="9" scale="93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zoomScaleNormal="100" workbookViewId="0"/>
  </sheetViews>
  <sheetFormatPr defaultRowHeight="15.75" x14ac:dyDescent="0.25"/>
  <cols>
    <col min="1" max="1" width="54.42578125" style="9" customWidth="1"/>
    <col min="2" max="4" width="12.7109375" style="9" customWidth="1"/>
    <col min="5" max="6" width="14" style="9" customWidth="1"/>
    <col min="7" max="7" width="12.7109375" style="9" customWidth="1"/>
    <col min="8" max="8" width="14.5703125" style="9" customWidth="1"/>
    <col min="9" max="16384" width="9.140625" style="9"/>
  </cols>
  <sheetData>
    <row r="1" spans="1:14" x14ac:dyDescent="0.25">
      <c r="A1" s="731"/>
      <c r="B1" s="731"/>
      <c r="C1" s="731"/>
      <c r="D1" s="731"/>
      <c r="E1" s="731"/>
      <c r="F1" s="732" t="s">
        <v>144</v>
      </c>
      <c r="G1" s="43"/>
      <c r="H1" s="43"/>
      <c r="I1" s="43"/>
      <c r="J1" s="43"/>
      <c r="K1" s="43"/>
      <c r="L1" s="43"/>
      <c r="M1" s="43"/>
      <c r="N1" s="43"/>
    </row>
    <row r="2" spans="1:14" x14ac:dyDescent="0.25">
      <c r="A2" s="731"/>
      <c r="B2" s="731"/>
      <c r="C2" s="731"/>
      <c r="D2" s="731"/>
      <c r="E2" s="731"/>
      <c r="F2" s="731"/>
      <c r="G2" s="43"/>
      <c r="H2" s="43"/>
      <c r="I2" s="43"/>
      <c r="J2" s="43"/>
      <c r="K2" s="43"/>
      <c r="L2" s="43"/>
      <c r="M2" s="43"/>
      <c r="N2" s="43"/>
    </row>
    <row r="3" spans="1:14" ht="22.5" customHeight="1" x14ac:dyDescent="0.25">
      <c r="A3" s="981" t="s">
        <v>160</v>
      </c>
      <c r="B3" s="981"/>
      <c r="C3" s="981"/>
      <c r="D3" s="981"/>
      <c r="E3" s="981"/>
      <c r="F3" s="981"/>
      <c r="G3" s="43"/>
      <c r="H3" s="43"/>
      <c r="I3" s="43"/>
      <c r="J3" s="43"/>
      <c r="K3" s="43"/>
      <c r="L3" s="43"/>
      <c r="M3" s="43"/>
      <c r="N3" s="43"/>
    </row>
    <row r="4" spans="1:14" ht="22.5" customHeight="1" x14ac:dyDescent="0.25">
      <c r="A4" s="1124" t="s">
        <v>340</v>
      </c>
      <c r="B4" s="1124"/>
      <c r="C4" s="1124"/>
      <c r="D4" s="1124"/>
      <c r="E4" s="1124"/>
      <c r="F4" s="1124"/>
      <c r="G4" s="43"/>
      <c r="H4" s="43"/>
      <c r="I4" s="43"/>
      <c r="J4" s="43"/>
      <c r="K4" s="43"/>
      <c r="L4" s="43"/>
      <c r="M4" s="43"/>
      <c r="N4" s="43"/>
    </row>
    <row r="5" spans="1:14" ht="16.5" thickBot="1" x14ac:dyDescent="0.3">
      <c r="A5" s="731"/>
      <c r="B5" s="1125"/>
      <c r="C5" s="1125"/>
      <c r="D5" s="1125"/>
      <c r="E5" s="1125"/>
      <c r="F5" s="1125"/>
      <c r="G5" s="43"/>
      <c r="H5" s="43"/>
      <c r="I5" s="43"/>
      <c r="J5" s="43"/>
      <c r="K5" s="43"/>
      <c r="L5" s="43"/>
      <c r="M5" s="43"/>
      <c r="N5" s="43"/>
    </row>
    <row r="6" spans="1:14" ht="25.5" customHeight="1" thickTop="1" x14ac:dyDescent="0.25">
      <c r="A6" s="1102" t="s">
        <v>20</v>
      </c>
      <c r="B6" s="1126" t="s">
        <v>143</v>
      </c>
      <c r="C6" s="1126"/>
      <c r="D6" s="1126"/>
      <c r="E6" s="1127" t="s">
        <v>142</v>
      </c>
      <c r="F6" s="1128"/>
      <c r="G6" s="43"/>
      <c r="H6" s="43"/>
      <c r="I6" s="43"/>
      <c r="J6" s="43"/>
      <c r="K6" s="43"/>
      <c r="L6" s="43"/>
      <c r="M6" s="43"/>
      <c r="N6" s="43"/>
    </row>
    <row r="7" spans="1:14" ht="25.5" customHeight="1" thickBot="1" x14ac:dyDescent="0.3">
      <c r="A7" s="1104"/>
      <c r="B7" s="750">
        <v>43190</v>
      </c>
      <c r="C7" s="751">
        <v>43465</v>
      </c>
      <c r="D7" s="752">
        <v>43555</v>
      </c>
      <c r="E7" s="306" t="s">
        <v>159</v>
      </c>
      <c r="F7" s="753" t="s">
        <v>141</v>
      </c>
      <c r="G7" s="43"/>
      <c r="H7" s="43"/>
      <c r="I7" s="43"/>
      <c r="J7" s="43"/>
      <c r="K7" s="43"/>
      <c r="L7" s="43"/>
      <c r="M7" s="43"/>
      <c r="N7" s="43"/>
    </row>
    <row r="8" spans="1:14" ht="25.5" customHeight="1" thickTop="1" x14ac:dyDescent="0.25">
      <c r="A8" s="754" t="s">
        <v>140</v>
      </c>
      <c r="B8" s="1114" t="s">
        <v>163</v>
      </c>
      <c r="C8" s="1115"/>
      <c r="D8" s="1116"/>
      <c r="E8" s="1117" t="s">
        <v>163</v>
      </c>
      <c r="F8" s="1118"/>
      <c r="G8" s="43"/>
      <c r="H8" s="43"/>
      <c r="I8" s="43"/>
      <c r="J8" s="43"/>
      <c r="K8" s="43"/>
      <c r="L8" s="43"/>
      <c r="M8" s="43"/>
      <c r="N8" s="43"/>
    </row>
    <row r="9" spans="1:14" ht="21.95" customHeight="1" x14ac:dyDescent="0.25">
      <c r="A9" s="755" t="s">
        <v>6</v>
      </c>
      <c r="B9" s="736">
        <v>1551</v>
      </c>
      <c r="C9" s="733">
        <v>1645.8</v>
      </c>
      <c r="D9" s="740">
        <v>1662.2</v>
      </c>
      <c r="E9" s="742">
        <v>16.399999999999999</v>
      </c>
      <c r="F9" s="743">
        <v>111.2</v>
      </c>
      <c r="G9" s="43"/>
      <c r="H9" s="734"/>
      <c r="I9" s="43"/>
      <c r="J9" s="43"/>
      <c r="K9" s="43"/>
      <c r="L9" s="43"/>
      <c r="M9" s="43"/>
      <c r="N9" s="43"/>
    </row>
    <row r="10" spans="1:14" ht="21.95" customHeight="1" x14ac:dyDescent="0.25">
      <c r="A10" s="756" t="s">
        <v>359</v>
      </c>
      <c r="B10" s="22">
        <v>1166.9000000000001</v>
      </c>
      <c r="C10" s="735">
        <v>1245.9000000000001</v>
      </c>
      <c r="D10" s="288">
        <v>1260.0999999999999</v>
      </c>
      <c r="E10" s="744">
        <v>14.2</v>
      </c>
      <c r="F10" s="745">
        <v>93.2</v>
      </c>
      <c r="G10" s="43"/>
      <c r="H10" s="43"/>
      <c r="I10" s="43"/>
      <c r="J10" s="43"/>
      <c r="K10" s="43"/>
      <c r="L10" s="43"/>
      <c r="M10" s="43"/>
      <c r="N10" s="43"/>
    </row>
    <row r="11" spans="1:14" ht="21.95" customHeight="1" thickBot="1" x14ac:dyDescent="0.3">
      <c r="A11" s="819" t="s">
        <v>139</v>
      </c>
      <c r="B11" s="737">
        <v>384.1</v>
      </c>
      <c r="C11" s="738">
        <v>399.9</v>
      </c>
      <c r="D11" s="741">
        <v>402.1</v>
      </c>
      <c r="E11" s="746">
        <v>2.2000000000000002</v>
      </c>
      <c r="F11" s="747">
        <v>18</v>
      </c>
      <c r="G11" s="43"/>
      <c r="H11" s="734"/>
      <c r="I11" s="43"/>
      <c r="J11" s="43"/>
      <c r="K11" s="43"/>
      <c r="L11" s="43"/>
      <c r="M11" s="43"/>
      <c r="N11" s="43"/>
    </row>
    <row r="12" spans="1:14" ht="25.5" customHeight="1" thickTop="1" x14ac:dyDescent="0.25">
      <c r="A12" s="754" t="s">
        <v>138</v>
      </c>
      <c r="B12" s="1119" t="s">
        <v>163</v>
      </c>
      <c r="C12" s="1120"/>
      <c r="D12" s="1121"/>
      <c r="E12" s="1122" t="s">
        <v>163</v>
      </c>
      <c r="F12" s="1123"/>
      <c r="G12" s="43"/>
      <c r="H12" s="43"/>
      <c r="I12" s="43"/>
      <c r="J12" s="43"/>
      <c r="K12" s="43"/>
      <c r="L12" s="43"/>
      <c r="M12" s="43"/>
      <c r="N12" s="43"/>
    </row>
    <row r="13" spans="1:14" ht="21.95" customHeight="1" x14ac:dyDescent="0.25">
      <c r="A13" s="755" t="s">
        <v>6</v>
      </c>
      <c r="B13" s="736">
        <v>2411.1</v>
      </c>
      <c r="C13" s="733">
        <v>2558.5</v>
      </c>
      <c r="D13" s="740">
        <v>2599</v>
      </c>
      <c r="E13" s="742">
        <v>40.5</v>
      </c>
      <c r="F13" s="743">
        <v>187.9</v>
      </c>
      <c r="G13" s="43"/>
      <c r="H13" s="734"/>
      <c r="I13" s="43"/>
      <c r="J13" s="43"/>
      <c r="K13" s="43"/>
      <c r="L13" s="43"/>
      <c r="M13" s="43"/>
      <c r="N13" s="43"/>
    </row>
    <row r="14" spans="1:14" ht="21.95" customHeight="1" x14ac:dyDescent="0.25">
      <c r="A14" s="756" t="s">
        <v>360</v>
      </c>
      <c r="B14" s="22">
        <v>1862.6</v>
      </c>
      <c r="C14" s="735">
        <v>1997.6</v>
      </c>
      <c r="D14" s="288">
        <v>2024.6</v>
      </c>
      <c r="E14" s="744">
        <v>27</v>
      </c>
      <c r="F14" s="745">
        <v>162</v>
      </c>
      <c r="G14" s="43"/>
      <c r="H14" s="43"/>
      <c r="I14" s="43"/>
      <c r="J14" s="43"/>
      <c r="K14" s="43"/>
      <c r="L14" s="43"/>
      <c r="M14" s="43"/>
      <c r="N14" s="43"/>
    </row>
    <row r="15" spans="1:14" ht="21.95" customHeight="1" thickBot="1" x14ac:dyDescent="0.3">
      <c r="A15" s="820" t="s">
        <v>137</v>
      </c>
      <c r="B15" s="33">
        <v>548.5</v>
      </c>
      <c r="C15" s="739">
        <v>560.9</v>
      </c>
      <c r="D15" s="292">
        <v>574.4</v>
      </c>
      <c r="E15" s="641">
        <v>13.5</v>
      </c>
      <c r="F15" s="748">
        <v>25.9</v>
      </c>
      <c r="G15" s="43"/>
      <c r="H15" s="734"/>
      <c r="I15" s="43"/>
      <c r="J15" s="43"/>
      <c r="K15" s="43"/>
      <c r="L15" s="43"/>
      <c r="M15" s="43"/>
      <c r="N15" s="43"/>
    </row>
    <row r="16" spans="1:14" ht="9" customHeight="1" thickTop="1" x14ac:dyDescent="0.25">
      <c r="A16" s="43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</row>
    <row r="17" spans="1:14" x14ac:dyDescent="0.25">
      <c r="A17" s="749" t="s">
        <v>158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</row>
    <row r="18" spans="1:14" ht="14.25" customHeight="1" x14ac:dyDescent="0.25">
      <c r="A18" s="5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</row>
    <row r="19" spans="1:14" x14ac:dyDescent="0.25">
      <c r="A19" s="5" t="s">
        <v>136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</row>
    <row r="20" spans="1:14" x14ac:dyDescent="0.25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</row>
    <row r="21" spans="1:14" x14ac:dyDescent="0.25">
      <c r="A21" s="43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</row>
    <row r="22" spans="1:14" x14ac:dyDescent="0.25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</row>
  </sheetData>
  <mergeCells count="11">
    <mergeCell ref="B8:D8"/>
    <mergeCell ref="E8:F8"/>
    <mergeCell ref="B12:D12"/>
    <mergeCell ref="E12:F12"/>
    <mergeCell ref="A3:F3"/>
    <mergeCell ref="A4:F4"/>
    <mergeCell ref="B5:D5"/>
    <mergeCell ref="E5:F5"/>
    <mergeCell ref="A6:A7"/>
    <mergeCell ref="B6:D6"/>
    <mergeCell ref="E6:F6"/>
  </mergeCells>
  <printOptions horizontalCentered="1" verticalCentered="1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zoomScaleNormal="100" workbookViewId="0"/>
  </sheetViews>
  <sheetFormatPr defaultColWidth="9.140625" defaultRowHeight="15.75" x14ac:dyDescent="0.25"/>
  <cols>
    <col min="1" max="1" width="45" style="664" customWidth="1"/>
    <col min="2" max="5" width="11.7109375" style="664" customWidth="1"/>
    <col min="6" max="16384" width="9.140625" style="664"/>
  </cols>
  <sheetData>
    <row r="1" spans="1:5" ht="15" customHeight="1" x14ac:dyDescent="0.25">
      <c r="E1" s="665" t="s">
        <v>155</v>
      </c>
    </row>
    <row r="2" spans="1:5" ht="11.25" customHeight="1" x14ac:dyDescent="0.25"/>
    <row r="3" spans="1:5" ht="24.95" customHeight="1" x14ac:dyDescent="0.35">
      <c r="A3" s="672" t="s">
        <v>154</v>
      </c>
      <c r="B3" s="666"/>
      <c r="C3" s="666"/>
      <c r="D3" s="666"/>
      <c r="E3" s="666"/>
    </row>
    <row r="4" spans="1:5" ht="24.95" customHeight="1" x14ac:dyDescent="0.35">
      <c r="A4" s="673" t="s">
        <v>153</v>
      </c>
      <c r="B4" s="667"/>
      <c r="C4" s="667"/>
      <c r="D4" s="667"/>
      <c r="E4" s="667"/>
    </row>
    <row r="5" spans="1:5" ht="21" customHeight="1" thickBot="1" x14ac:dyDescent="0.3"/>
    <row r="6" spans="1:5" ht="25.5" customHeight="1" thickTop="1" x14ac:dyDescent="0.25">
      <c r="A6" s="873" t="s">
        <v>20</v>
      </c>
      <c r="B6" s="693" t="s">
        <v>152</v>
      </c>
      <c r="C6" s="693"/>
      <c r="D6" s="694" t="s">
        <v>1</v>
      </c>
      <c r="E6" s="695"/>
    </row>
    <row r="7" spans="1:5" ht="33.75" customHeight="1" thickBot="1" x14ac:dyDescent="0.3">
      <c r="A7" s="874"/>
      <c r="B7" s="701" t="s">
        <v>157</v>
      </c>
      <c r="C7" s="702" t="s">
        <v>242</v>
      </c>
      <c r="D7" s="703" t="s">
        <v>2</v>
      </c>
      <c r="E7" s="704" t="s">
        <v>318</v>
      </c>
    </row>
    <row r="8" spans="1:5" ht="21" customHeight="1" thickTop="1" x14ac:dyDescent="0.25">
      <c r="A8" s="696" t="s">
        <v>151</v>
      </c>
      <c r="B8" s="680">
        <v>995.2</v>
      </c>
      <c r="C8" s="685">
        <v>1069.9000000000001</v>
      </c>
      <c r="D8" s="711" t="s">
        <v>317</v>
      </c>
      <c r="E8" s="712">
        <v>104.67380720545279</v>
      </c>
    </row>
    <row r="9" spans="1:5" ht="21" customHeight="1" x14ac:dyDescent="0.25">
      <c r="A9" s="697" t="s">
        <v>336</v>
      </c>
      <c r="B9" s="674">
        <v>553.20000000000005</v>
      </c>
      <c r="C9" s="686">
        <v>590.29999999999995</v>
      </c>
      <c r="D9" s="713" t="s">
        <v>316</v>
      </c>
      <c r="E9" s="714">
        <v>103.89483933787733</v>
      </c>
    </row>
    <row r="10" spans="1:5" ht="21" customHeight="1" x14ac:dyDescent="0.25">
      <c r="A10" s="707" t="s">
        <v>335</v>
      </c>
      <c r="B10" s="674">
        <v>418.4</v>
      </c>
      <c r="C10" s="686">
        <v>445.7</v>
      </c>
      <c r="D10" s="713" t="s">
        <v>156</v>
      </c>
      <c r="E10" s="714">
        <v>103.70009737098346</v>
      </c>
    </row>
    <row r="11" spans="1:5" ht="21" customHeight="1" x14ac:dyDescent="0.25">
      <c r="A11" s="705" t="s">
        <v>150</v>
      </c>
      <c r="B11" s="674">
        <v>164.8</v>
      </c>
      <c r="C11" s="686">
        <v>175.7</v>
      </c>
      <c r="D11" s="715">
        <v>106.6</v>
      </c>
      <c r="E11" s="714">
        <v>103.79746835443038</v>
      </c>
    </row>
    <row r="12" spans="1:5" ht="21" customHeight="1" x14ac:dyDescent="0.25">
      <c r="A12" s="705" t="s">
        <v>328</v>
      </c>
      <c r="B12" s="674">
        <v>173.4</v>
      </c>
      <c r="C12" s="686">
        <v>190.9</v>
      </c>
      <c r="D12" s="713" t="s">
        <v>315</v>
      </c>
      <c r="E12" s="714">
        <v>107.20545277507303</v>
      </c>
    </row>
    <row r="13" spans="1:5" ht="21" customHeight="1" x14ac:dyDescent="0.25">
      <c r="A13" s="705" t="s">
        <v>329</v>
      </c>
      <c r="B13" s="674">
        <v>35.799999999999997</v>
      </c>
      <c r="C13" s="686">
        <v>38.799999999999997</v>
      </c>
      <c r="D13" s="713" t="s">
        <v>314</v>
      </c>
      <c r="E13" s="714">
        <v>105.45277507302825</v>
      </c>
    </row>
    <row r="14" spans="1:5" ht="21" customHeight="1" thickBot="1" x14ac:dyDescent="0.3">
      <c r="A14" s="706" t="s">
        <v>330</v>
      </c>
      <c r="B14" s="678">
        <v>68</v>
      </c>
      <c r="C14" s="687">
        <v>74.3</v>
      </c>
      <c r="D14" s="716" t="s">
        <v>313</v>
      </c>
      <c r="E14" s="717">
        <v>106.32911392405065</v>
      </c>
    </row>
    <row r="15" spans="1:5" ht="21" customHeight="1" thickTop="1" x14ac:dyDescent="0.25">
      <c r="A15" s="698" t="s">
        <v>149</v>
      </c>
      <c r="B15" s="682">
        <v>351.8</v>
      </c>
      <c r="C15" s="688">
        <v>384.6</v>
      </c>
      <c r="D15" s="718" t="s">
        <v>312</v>
      </c>
      <c r="E15" s="719">
        <v>106.42648490749757</v>
      </c>
    </row>
    <row r="16" spans="1:5" ht="21" customHeight="1" x14ac:dyDescent="0.25">
      <c r="A16" s="697" t="s">
        <v>337</v>
      </c>
      <c r="B16" s="675">
        <v>5.8</v>
      </c>
      <c r="C16" s="686">
        <v>10.9</v>
      </c>
      <c r="D16" s="720" t="s">
        <v>311</v>
      </c>
      <c r="E16" s="714">
        <v>183.83641674780918</v>
      </c>
    </row>
    <row r="17" spans="1:5" ht="21" customHeight="1" x14ac:dyDescent="0.25">
      <c r="A17" s="705" t="s">
        <v>331</v>
      </c>
      <c r="B17" s="675">
        <v>58.9</v>
      </c>
      <c r="C17" s="686">
        <v>64.099999999999994</v>
      </c>
      <c r="D17" s="720" t="s">
        <v>310</v>
      </c>
      <c r="E17" s="714">
        <v>105.9396299902629</v>
      </c>
    </row>
    <row r="18" spans="1:5" ht="21" customHeight="1" x14ac:dyDescent="0.25">
      <c r="A18" s="708" t="s">
        <v>148</v>
      </c>
      <c r="B18" s="676">
        <v>220.4</v>
      </c>
      <c r="C18" s="689">
        <v>236.1</v>
      </c>
      <c r="D18" s="721" t="s">
        <v>309</v>
      </c>
      <c r="E18" s="722">
        <v>104.28432327166504</v>
      </c>
    </row>
    <row r="19" spans="1:5" ht="21" customHeight="1" thickBot="1" x14ac:dyDescent="0.3">
      <c r="A19" s="709" t="s">
        <v>332</v>
      </c>
      <c r="B19" s="683">
        <v>66.8</v>
      </c>
      <c r="C19" s="690">
        <v>73.599999999999994</v>
      </c>
      <c r="D19" s="723" t="s">
        <v>308</v>
      </c>
      <c r="E19" s="724">
        <v>107.30282375851998</v>
      </c>
    </row>
    <row r="20" spans="1:5" ht="21" customHeight="1" thickTop="1" x14ac:dyDescent="0.25">
      <c r="A20" s="696" t="s">
        <v>333</v>
      </c>
      <c r="B20" s="681">
        <v>643.4</v>
      </c>
      <c r="C20" s="685">
        <v>685.3</v>
      </c>
      <c r="D20" s="711" t="s">
        <v>156</v>
      </c>
      <c r="E20" s="712">
        <v>103.70009737098346</v>
      </c>
    </row>
    <row r="21" spans="1:5" ht="21" customHeight="1" thickBot="1" x14ac:dyDescent="0.3">
      <c r="A21" s="710" t="s">
        <v>338</v>
      </c>
      <c r="B21" s="679">
        <v>586.6</v>
      </c>
      <c r="C21" s="687">
        <v>621</v>
      </c>
      <c r="D21" s="716" t="s">
        <v>307</v>
      </c>
      <c r="E21" s="717">
        <v>103.11587147030187</v>
      </c>
    </row>
    <row r="22" spans="1:5" ht="21" customHeight="1" thickTop="1" thickBot="1" x14ac:dyDescent="0.3">
      <c r="A22" s="699" t="s">
        <v>147</v>
      </c>
      <c r="B22" s="684">
        <v>64.5</v>
      </c>
      <c r="C22" s="691">
        <v>73.3</v>
      </c>
      <c r="D22" s="725" t="s">
        <v>306</v>
      </c>
      <c r="E22" s="726">
        <v>110.71080817916263</v>
      </c>
    </row>
    <row r="23" spans="1:5" ht="21" customHeight="1" thickTop="1" thickBot="1" x14ac:dyDescent="0.3">
      <c r="A23" s="700" t="s">
        <v>334</v>
      </c>
      <c r="B23" s="677">
        <v>9.9</v>
      </c>
      <c r="C23" s="692">
        <v>10.56</v>
      </c>
      <c r="D23" s="727" t="s">
        <v>195</v>
      </c>
      <c r="E23" s="728" t="s">
        <v>195</v>
      </c>
    </row>
    <row r="24" spans="1:5" ht="9" customHeight="1" thickTop="1" x14ac:dyDescent="0.25">
      <c r="A24" s="668"/>
      <c r="B24" s="669"/>
      <c r="C24" s="669"/>
      <c r="D24" s="670"/>
      <c r="E24" s="671"/>
    </row>
    <row r="25" spans="1:5" x14ac:dyDescent="0.25">
      <c r="A25" s="658" t="s">
        <v>146</v>
      </c>
    </row>
    <row r="26" spans="1:5" ht="9" customHeight="1" x14ac:dyDescent="0.25">
      <c r="A26" s="659"/>
    </row>
    <row r="27" spans="1:5" ht="15" customHeight="1" x14ac:dyDescent="0.25">
      <c r="A27" s="660" t="s">
        <v>319</v>
      </c>
    </row>
    <row r="28" spans="1:5" ht="15" customHeight="1" x14ac:dyDescent="0.25">
      <c r="A28" s="660" t="s">
        <v>320</v>
      </c>
    </row>
    <row r="29" spans="1:5" ht="15" customHeight="1" x14ac:dyDescent="0.25">
      <c r="A29" s="660" t="s">
        <v>339</v>
      </c>
    </row>
    <row r="30" spans="1:5" ht="15" customHeight="1" x14ac:dyDescent="0.25">
      <c r="A30" s="661" t="s">
        <v>417</v>
      </c>
    </row>
    <row r="31" spans="1:5" ht="15" customHeight="1" x14ac:dyDescent="0.25">
      <c r="A31" s="662" t="s">
        <v>321</v>
      </c>
    </row>
    <row r="32" spans="1:5" ht="15" customHeight="1" x14ac:dyDescent="0.25">
      <c r="A32" s="657" t="s">
        <v>322</v>
      </c>
    </row>
    <row r="33" spans="1:1" ht="15" customHeight="1" x14ac:dyDescent="0.25">
      <c r="A33" s="657" t="s">
        <v>323</v>
      </c>
    </row>
    <row r="34" spans="1:1" ht="15" customHeight="1" x14ac:dyDescent="0.25">
      <c r="A34" s="657" t="s">
        <v>324</v>
      </c>
    </row>
    <row r="35" spans="1:1" ht="15" customHeight="1" x14ac:dyDescent="0.25">
      <c r="A35" s="662" t="s">
        <v>325</v>
      </c>
    </row>
    <row r="36" spans="1:1" ht="15" customHeight="1" x14ac:dyDescent="0.25">
      <c r="A36" s="657" t="s">
        <v>326</v>
      </c>
    </row>
    <row r="37" spans="1:1" ht="15" customHeight="1" x14ac:dyDescent="0.25">
      <c r="A37" s="657" t="s">
        <v>327</v>
      </c>
    </row>
    <row r="38" spans="1:1" ht="14.25" customHeight="1" x14ac:dyDescent="0.25">
      <c r="A38" s="657"/>
    </row>
    <row r="39" spans="1:1" x14ac:dyDescent="0.25">
      <c r="A39" s="663" t="s">
        <v>145</v>
      </c>
    </row>
  </sheetData>
  <mergeCells count="1">
    <mergeCell ref="A6:A7"/>
  </mergeCells>
  <printOptions horizontalCentered="1" verticalCentered="1"/>
  <pageMargins left="0" right="0" top="0.19685039370078741" bottom="0.19685039370078741" header="0.51181102362204722" footer="0.51181102362204722"/>
  <pageSetup paperSize="9" scale="95" orientation="portrait" r:id="rId1"/>
  <headerFooter alignWithMargins="0"/>
  <ignoredErrors>
    <ignoredError sqref="D8:D23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5"/>
  <sheetViews>
    <sheetView zoomScaleNormal="100" workbookViewId="0"/>
  </sheetViews>
  <sheetFormatPr defaultRowHeight="15.75" x14ac:dyDescent="0.25"/>
  <cols>
    <col min="1" max="1" width="47.7109375" style="372" customWidth="1"/>
    <col min="2" max="3" width="15.7109375" style="372" customWidth="1"/>
    <col min="4" max="5" width="17.7109375" style="372" customWidth="1"/>
    <col min="6" max="16384" width="9.140625" style="372"/>
  </cols>
  <sheetData>
    <row r="1" spans="1:5" ht="20.100000000000001" customHeight="1" x14ac:dyDescent="0.25">
      <c r="E1" s="373" t="s">
        <v>22</v>
      </c>
    </row>
    <row r="2" spans="1:5" ht="9" customHeight="1" x14ac:dyDescent="0.25"/>
    <row r="3" spans="1:5" ht="24.95" customHeight="1" x14ac:dyDescent="0.25">
      <c r="A3" s="883" t="s">
        <v>280</v>
      </c>
      <c r="B3" s="884"/>
      <c r="C3" s="884"/>
      <c r="D3" s="884"/>
      <c r="E3" s="884"/>
    </row>
    <row r="4" spans="1:5" ht="20.100000000000001" customHeight="1" x14ac:dyDescent="0.25">
      <c r="A4" s="885" t="s">
        <v>21</v>
      </c>
      <c r="B4" s="884"/>
      <c r="C4" s="884"/>
      <c r="D4" s="884"/>
      <c r="E4" s="884"/>
    </row>
    <row r="5" spans="1:5" ht="21" customHeight="1" thickBot="1" x14ac:dyDescent="0.3"/>
    <row r="6" spans="1:5" ht="30" customHeight="1" thickTop="1" x14ac:dyDescent="0.25">
      <c r="A6" s="886" t="s">
        <v>20</v>
      </c>
      <c r="B6" s="888" t="s">
        <v>157</v>
      </c>
      <c r="C6" s="890" t="s">
        <v>242</v>
      </c>
      <c r="D6" s="892" t="s">
        <v>19</v>
      </c>
      <c r="E6" s="893"/>
    </row>
    <row r="7" spans="1:5" ht="30" customHeight="1" thickBot="1" x14ac:dyDescent="0.3">
      <c r="A7" s="887"/>
      <c r="B7" s="889"/>
      <c r="C7" s="891"/>
      <c r="D7" s="374" t="s">
        <v>18</v>
      </c>
      <c r="E7" s="375" t="s">
        <v>281</v>
      </c>
    </row>
    <row r="8" spans="1:5" ht="30" customHeight="1" thickTop="1" x14ac:dyDescent="0.25">
      <c r="A8" s="875" t="s">
        <v>282</v>
      </c>
      <c r="B8" s="376" t="s">
        <v>11</v>
      </c>
      <c r="C8" s="377" t="s">
        <v>11</v>
      </c>
      <c r="D8" s="378" t="s">
        <v>13</v>
      </c>
      <c r="E8" s="377" t="s">
        <v>13</v>
      </c>
    </row>
    <row r="9" spans="1:5" ht="30" customHeight="1" thickBot="1" x14ac:dyDescent="0.3">
      <c r="A9" s="876"/>
      <c r="B9" s="379">
        <v>30230</v>
      </c>
      <c r="C9" s="380">
        <v>32466</v>
      </c>
      <c r="D9" s="381">
        <v>107.4</v>
      </c>
      <c r="E9" s="382">
        <v>104.6</v>
      </c>
    </row>
    <row r="10" spans="1:5" s="385" customFormat="1" ht="30" customHeight="1" thickTop="1" x14ac:dyDescent="0.25">
      <c r="A10" s="877" t="s">
        <v>17</v>
      </c>
      <c r="B10" s="383" t="s">
        <v>16</v>
      </c>
      <c r="C10" s="384" t="s">
        <v>16</v>
      </c>
      <c r="D10" s="879" t="s">
        <v>13</v>
      </c>
      <c r="E10" s="880"/>
    </row>
    <row r="11" spans="1:5" ht="30" customHeight="1" thickBot="1" x14ac:dyDescent="0.3">
      <c r="A11" s="878"/>
      <c r="B11" s="386">
        <v>4042.1</v>
      </c>
      <c r="C11" s="382">
        <v>4075.1</v>
      </c>
      <c r="D11" s="881">
        <v>100.8</v>
      </c>
      <c r="E11" s="882"/>
    </row>
    <row r="12" spans="1:5" ht="9" customHeight="1" thickTop="1" x14ac:dyDescent="0.25"/>
    <row r="13" spans="1:5" ht="15" customHeight="1" x14ac:dyDescent="0.25">
      <c r="A13" s="387" t="s">
        <v>283</v>
      </c>
    </row>
    <row r="14" spans="1:5" ht="9" customHeight="1" x14ac:dyDescent="0.25">
      <c r="A14" s="388"/>
    </row>
    <row r="15" spans="1:5" x14ac:dyDescent="0.25">
      <c r="A15" s="389" t="s">
        <v>15</v>
      </c>
    </row>
  </sheetData>
  <mergeCells count="10">
    <mergeCell ref="A8:A9"/>
    <mergeCell ref="A10:A11"/>
    <mergeCell ref="D10:E10"/>
    <mergeCell ref="D11:E11"/>
    <mergeCell ref="A3:E3"/>
    <mergeCell ref="A4:E4"/>
    <mergeCell ref="A6:A7"/>
    <mergeCell ref="B6:B7"/>
    <mergeCell ref="C6:C7"/>
    <mergeCell ref="D6:E6"/>
  </mergeCells>
  <printOptions horizontalCentered="1" verticalCentered="1"/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"/>
  <sheetViews>
    <sheetView zoomScaleNormal="100" workbookViewId="0"/>
  </sheetViews>
  <sheetFormatPr defaultColWidth="9" defaultRowHeight="15.75" x14ac:dyDescent="0.25"/>
  <cols>
    <col min="1" max="1" width="32.7109375" style="392" customWidth="1"/>
    <col min="2" max="7" width="13.7109375" style="392" customWidth="1"/>
    <col min="8" max="256" width="9" style="392"/>
    <col min="257" max="257" width="35.7109375" style="392" customWidth="1"/>
    <col min="258" max="259" width="18.28515625" style="392" bestFit="1" customWidth="1"/>
    <col min="260" max="260" width="17.85546875" style="392" bestFit="1" customWidth="1"/>
    <col min="261" max="261" width="15.7109375" style="392" customWidth="1"/>
    <col min="262" max="263" width="18.28515625" style="392" bestFit="1" customWidth="1"/>
    <col min="264" max="512" width="9" style="392"/>
    <col min="513" max="513" width="35.7109375" style="392" customWidth="1"/>
    <col min="514" max="515" width="18.28515625" style="392" bestFit="1" customWidth="1"/>
    <col min="516" max="516" width="17.85546875" style="392" bestFit="1" customWidth="1"/>
    <col min="517" max="517" width="15.7109375" style="392" customWidth="1"/>
    <col min="518" max="519" width="18.28515625" style="392" bestFit="1" customWidth="1"/>
    <col min="520" max="768" width="9" style="392"/>
    <col min="769" max="769" width="35.7109375" style="392" customWidth="1"/>
    <col min="770" max="771" width="18.28515625" style="392" bestFit="1" customWidth="1"/>
    <col min="772" max="772" width="17.85546875" style="392" bestFit="1" customWidth="1"/>
    <col min="773" max="773" width="15.7109375" style="392" customWidth="1"/>
    <col min="774" max="775" width="18.28515625" style="392" bestFit="1" customWidth="1"/>
    <col min="776" max="1024" width="9" style="392"/>
    <col min="1025" max="1025" width="35.7109375" style="392" customWidth="1"/>
    <col min="1026" max="1027" width="18.28515625" style="392" bestFit="1" customWidth="1"/>
    <col min="1028" max="1028" width="17.85546875" style="392" bestFit="1" customWidth="1"/>
    <col min="1029" max="1029" width="15.7109375" style="392" customWidth="1"/>
    <col min="1030" max="1031" width="18.28515625" style="392" bestFit="1" customWidth="1"/>
    <col min="1032" max="1280" width="9" style="392"/>
    <col min="1281" max="1281" width="35.7109375" style="392" customWidth="1"/>
    <col min="1282" max="1283" width="18.28515625" style="392" bestFit="1" customWidth="1"/>
    <col min="1284" max="1284" width="17.85546875" style="392" bestFit="1" customWidth="1"/>
    <col min="1285" max="1285" width="15.7109375" style="392" customWidth="1"/>
    <col min="1286" max="1287" width="18.28515625" style="392" bestFit="1" customWidth="1"/>
    <col min="1288" max="1536" width="9" style="392"/>
    <col min="1537" max="1537" width="35.7109375" style="392" customWidth="1"/>
    <col min="1538" max="1539" width="18.28515625" style="392" bestFit="1" customWidth="1"/>
    <col min="1540" max="1540" width="17.85546875" style="392" bestFit="1" customWidth="1"/>
    <col min="1541" max="1541" width="15.7109375" style="392" customWidth="1"/>
    <col min="1542" max="1543" width="18.28515625" style="392" bestFit="1" customWidth="1"/>
    <col min="1544" max="1792" width="9" style="392"/>
    <col min="1793" max="1793" width="35.7109375" style="392" customWidth="1"/>
    <col min="1794" max="1795" width="18.28515625" style="392" bestFit="1" customWidth="1"/>
    <col min="1796" max="1796" width="17.85546875" style="392" bestFit="1" customWidth="1"/>
    <col min="1797" max="1797" width="15.7109375" style="392" customWidth="1"/>
    <col min="1798" max="1799" width="18.28515625" style="392" bestFit="1" customWidth="1"/>
    <col min="1800" max="2048" width="9" style="392"/>
    <col min="2049" max="2049" width="35.7109375" style="392" customWidth="1"/>
    <col min="2050" max="2051" width="18.28515625" style="392" bestFit="1" customWidth="1"/>
    <col min="2052" max="2052" width="17.85546875" style="392" bestFit="1" customWidth="1"/>
    <col min="2053" max="2053" width="15.7109375" style="392" customWidth="1"/>
    <col min="2054" max="2055" width="18.28515625" style="392" bestFit="1" customWidth="1"/>
    <col min="2056" max="2304" width="9" style="392"/>
    <col min="2305" max="2305" width="35.7109375" style="392" customWidth="1"/>
    <col min="2306" max="2307" width="18.28515625" style="392" bestFit="1" customWidth="1"/>
    <col min="2308" max="2308" width="17.85546875" style="392" bestFit="1" customWidth="1"/>
    <col min="2309" max="2309" width="15.7109375" style="392" customWidth="1"/>
    <col min="2310" max="2311" width="18.28515625" style="392" bestFit="1" customWidth="1"/>
    <col min="2312" max="2560" width="9" style="392"/>
    <col min="2561" max="2561" width="35.7109375" style="392" customWidth="1"/>
    <col min="2562" max="2563" width="18.28515625" style="392" bestFit="1" customWidth="1"/>
    <col min="2564" max="2564" width="17.85546875" style="392" bestFit="1" customWidth="1"/>
    <col min="2565" max="2565" width="15.7109375" style="392" customWidth="1"/>
    <col min="2566" max="2567" width="18.28515625" style="392" bestFit="1" customWidth="1"/>
    <col min="2568" max="2816" width="9" style="392"/>
    <col min="2817" max="2817" width="35.7109375" style="392" customWidth="1"/>
    <col min="2818" max="2819" width="18.28515625" style="392" bestFit="1" customWidth="1"/>
    <col min="2820" max="2820" width="17.85546875" style="392" bestFit="1" customWidth="1"/>
    <col min="2821" max="2821" width="15.7109375" style="392" customWidth="1"/>
    <col min="2822" max="2823" width="18.28515625" style="392" bestFit="1" customWidth="1"/>
    <col min="2824" max="3072" width="9" style="392"/>
    <col min="3073" max="3073" width="35.7109375" style="392" customWidth="1"/>
    <col min="3074" max="3075" width="18.28515625" style="392" bestFit="1" customWidth="1"/>
    <col min="3076" max="3076" width="17.85546875" style="392" bestFit="1" customWidth="1"/>
    <col min="3077" max="3077" width="15.7109375" style="392" customWidth="1"/>
    <col min="3078" max="3079" width="18.28515625" style="392" bestFit="1" customWidth="1"/>
    <col min="3080" max="3328" width="9" style="392"/>
    <col min="3329" max="3329" width="35.7109375" style="392" customWidth="1"/>
    <col min="3330" max="3331" width="18.28515625" style="392" bestFit="1" customWidth="1"/>
    <col min="3332" max="3332" width="17.85546875" style="392" bestFit="1" customWidth="1"/>
    <col min="3333" max="3333" width="15.7109375" style="392" customWidth="1"/>
    <col min="3334" max="3335" width="18.28515625" style="392" bestFit="1" customWidth="1"/>
    <col min="3336" max="3584" width="9" style="392"/>
    <col min="3585" max="3585" width="35.7109375" style="392" customWidth="1"/>
    <col min="3586" max="3587" width="18.28515625" style="392" bestFit="1" customWidth="1"/>
    <col min="3588" max="3588" width="17.85546875" style="392" bestFit="1" customWidth="1"/>
    <col min="3589" max="3589" width="15.7109375" style="392" customWidth="1"/>
    <col min="3590" max="3591" width="18.28515625" style="392" bestFit="1" customWidth="1"/>
    <col min="3592" max="3840" width="9" style="392"/>
    <col min="3841" max="3841" width="35.7109375" style="392" customWidth="1"/>
    <col min="3842" max="3843" width="18.28515625" style="392" bestFit="1" customWidth="1"/>
    <col min="3844" max="3844" width="17.85546875" style="392" bestFit="1" customWidth="1"/>
    <col min="3845" max="3845" width="15.7109375" style="392" customWidth="1"/>
    <col min="3846" max="3847" width="18.28515625" style="392" bestFit="1" customWidth="1"/>
    <col min="3848" max="4096" width="9" style="392"/>
    <col min="4097" max="4097" width="35.7109375" style="392" customWidth="1"/>
    <col min="4098" max="4099" width="18.28515625" style="392" bestFit="1" customWidth="1"/>
    <col min="4100" max="4100" width="17.85546875" style="392" bestFit="1" customWidth="1"/>
    <col min="4101" max="4101" width="15.7109375" style="392" customWidth="1"/>
    <col min="4102" max="4103" width="18.28515625" style="392" bestFit="1" customWidth="1"/>
    <col min="4104" max="4352" width="9" style="392"/>
    <col min="4353" max="4353" width="35.7109375" style="392" customWidth="1"/>
    <col min="4354" max="4355" width="18.28515625" style="392" bestFit="1" customWidth="1"/>
    <col min="4356" max="4356" width="17.85546875" style="392" bestFit="1" customWidth="1"/>
    <col min="4357" max="4357" width="15.7109375" style="392" customWidth="1"/>
    <col min="4358" max="4359" width="18.28515625" style="392" bestFit="1" customWidth="1"/>
    <col min="4360" max="4608" width="9" style="392"/>
    <col min="4609" max="4609" width="35.7109375" style="392" customWidth="1"/>
    <col min="4610" max="4611" width="18.28515625" style="392" bestFit="1" customWidth="1"/>
    <col min="4612" max="4612" width="17.85546875" style="392" bestFit="1" customWidth="1"/>
    <col min="4613" max="4613" width="15.7109375" style="392" customWidth="1"/>
    <col min="4614" max="4615" width="18.28515625" style="392" bestFit="1" customWidth="1"/>
    <col min="4616" max="4864" width="9" style="392"/>
    <col min="4865" max="4865" width="35.7109375" style="392" customWidth="1"/>
    <col min="4866" max="4867" width="18.28515625" style="392" bestFit="1" customWidth="1"/>
    <col min="4868" max="4868" width="17.85546875" style="392" bestFit="1" customWidth="1"/>
    <col min="4869" max="4869" width="15.7109375" style="392" customWidth="1"/>
    <col min="4870" max="4871" width="18.28515625" style="392" bestFit="1" customWidth="1"/>
    <col min="4872" max="5120" width="9" style="392"/>
    <col min="5121" max="5121" width="35.7109375" style="392" customWidth="1"/>
    <col min="5122" max="5123" width="18.28515625" style="392" bestFit="1" customWidth="1"/>
    <col min="5124" max="5124" width="17.85546875" style="392" bestFit="1" customWidth="1"/>
    <col min="5125" max="5125" width="15.7109375" style="392" customWidth="1"/>
    <col min="5126" max="5127" width="18.28515625" style="392" bestFit="1" customWidth="1"/>
    <col min="5128" max="5376" width="9" style="392"/>
    <col min="5377" max="5377" width="35.7109375" style="392" customWidth="1"/>
    <col min="5378" max="5379" width="18.28515625" style="392" bestFit="1" customWidth="1"/>
    <col min="5380" max="5380" width="17.85546875" style="392" bestFit="1" customWidth="1"/>
    <col min="5381" max="5381" width="15.7109375" style="392" customWidth="1"/>
    <col min="5382" max="5383" width="18.28515625" style="392" bestFit="1" customWidth="1"/>
    <col min="5384" max="5632" width="9" style="392"/>
    <col min="5633" max="5633" width="35.7109375" style="392" customWidth="1"/>
    <col min="5634" max="5635" width="18.28515625" style="392" bestFit="1" customWidth="1"/>
    <col min="5636" max="5636" width="17.85546875" style="392" bestFit="1" customWidth="1"/>
    <col min="5637" max="5637" width="15.7109375" style="392" customWidth="1"/>
    <col min="5638" max="5639" width="18.28515625" style="392" bestFit="1" customWidth="1"/>
    <col min="5640" max="5888" width="9" style="392"/>
    <col min="5889" max="5889" width="35.7109375" style="392" customWidth="1"/>
    <col min="5890" max="5891" width="18.28515625" style="392" bestFit="1" customWidth="1"/>
    <col min="5892" max="5892" width="17.85546875" style="392" bestFit="1" customWidth="1"/>
    <col min="5893" max="5893" width="15.7109375" style="392" customWidth="1"/>
    <col min="5894" max="5895" width="18.28515625" style="392" bestFit="1" customWidth="1"/>
    <col min="5896" max="6144" width="9" style="392"/>
    <col min="6145" max="6145" width="35.7109375" style="392" customWidth="1"/>
    <col min="6146" max="6147" width="18.28515625" style="392" bestFit="1" customWidth="1"/>
    <col min="6148" max="6148" width="17.85546875" style="392" bestFit="1" customWidth="1"/>
    <col min="6149" max="6149" width="15.7109375" style="392" customWidth="1"/>
    <col min="6150" max="6151" width="18.28515625" style="392" bestFit="1" customWidth="1"/>
    <col min="6152" max="6400" width="9" style="392"/>
    <col min="6401" max="6401" width="35.7109375" style="392" customWidth="1"/>
    <col min="6402" max="6403" width="18.28515625" style="392" bestFit="1" customWidth="1"/>
    <col min="6404" max="6404" width="17.85546875" style="392" bestFit="1" customWidth="1"/>
    <col min="6405" max="6405" width="15.7109375" style="392" customWidth="1"/>
    <col min="6406" max="6407" width="18.28515625" style="392" bestFit="1" customWidth="1"/>
    <col min="6408" max="6656" width="9" style="392"/>
    <col min="6657" max="6657" width="35.7109375" style="392" customWidth="1"/>
    <col min="6658" max="6659" width="18.28515625" style="392" bestFit="1" customWidth="1"/>
    <col min="6660" max="6660" width="17.85546875" style="392" bestFit="1" customWidth="1"/>
    <col min="6661" max="6661" width="15.7109375" style="392" customWidth="1"/>
    <col min="6662" max="6663" width="18.28515625" style="392" bestFit="1" customWidth="1"/>
    <col min="6664" max="6912" width="9" style="392"/>
    <col min="6913" max="6913" width="35.7109375" style="392" customWidth="1"/>
    <col min="6914" max="6915" width="18.28515625" style="392" bestFit="1" customWidth="1"/>
    <col min="6916" max="6916" width="17.85546875" style="392" bestFit="1" customWidth="1"/>
    <col min="6917" max="6917" width="15.7109375" style="392" customWidth="1"/>
    <col min="6918" max="6919" width="18.28515625" style="392" bestFit="1" customWidth="1"/>
    <col min="6920" max="7168" width="9" style="392"/>
    <col min="7169" max="7169" width="35.7109375" style="392" customWidth="1"/>
    <col min="7170" max="7171" width="18.28515625" style="392" bestFit="1" customWidth="1"/>
    <col min="7172" max="7172" width="17.85546875" style="392" bestFit="1" customWidth="1"/>
    <col min="7173" max="7173" width="15.7109375" style="392" customWidth="1"/>
    <col min="7174" max="7175" width="18.28515625" style="392" bestFit="1" customWidth="1"/>
    <col min="7176" max="7424" width="9" style="392"/>
    <col min="7425" max="7425" width="35.7109375" style="392" customWidth="1"/>
    <col min="7426" max="7427" width="18.28515625" style="392" bestFit="1" customWidth="1"/>
    <col min="7428" max="7428" width="17.85546875" style="392" bestFit="1" customWidth="1"/>
    <col min="7429" max="7429" width="15.7109375" style="392" customWidth="1"/>
    <col min="7430" max="7431" width="18.28515625" style="392" bestFit="1" customWidth="1"/>
    <col min="7432" max="7680" width="9" style="392"/>
    <col min="7681" max="7681" width="35.7109375" style="392" customWidth="1"/>
    <col min="7682" max="7683" width="18.28515625" style="392" bestFit="1" customWidth="1"/>
    <col min="7684" max="7684" width="17.85546875" style="392" bestFit="1" customWidth="1"/>
    <col min="7685" max="7685" width="15.7109375" style="392" customWidth="1"/>
    <col min="7686" max="7687" width="18.28515625" style="392" bestFit="1" customWidth="1"/>
    <col min="7688" max="7936" width="9" style="392"/>
    <col min="7937" max="7937" width="35.7109375" style="392" customWidth="1"/>
    <col min="7938" max="7939" width="18.28515625" style="392" bestFit="1" customWidth="1"/>
    <col min="7940" max="7940" width="17.85546875" style="392" bestFit="1" customWidth="1"/>
    <col min="7941" max="7941" width="15.7109375" style="392" customWidth="1"/>
    <col min="7942" max="7943" width="18.28515625" style="392" bestFit="1" customWidth="1"/>
    <col min="7944" max="8192" width="9" style="392"/>
    <col min="8193" max="8193" width="35.7109375" style="392" customWidth="1"/>
    <col min="8194" max="8195" width="18.28515625" style="392" bestFit="1" customWidth="1"/>
    <col min="8196" max="8196" width="17.85546875" style="392" bestFit="1" customWidth="1"/>
    <col min="8197" max="8197" width="15.7109375" style="392" customWidth="1"/>
    <col min="8198" max="8199" width="18.28515625" style="392" bestFit="1" customWidth="1"/>
    <col min="8200" max="8448" width="9" style="392"/>
    <col min="8449" max="8449" width="35.7109375" style="392" customWidth="1"/>
    <col min="8450" max="8451" width="18.28515625" style="392" bestFit="1" customWidth="1"/>
    <col min="8452" max="8452" width="17.85546875" style="392" bestFit="1" customWidth="1"/>
    <col min="8453" max="8453" width="15.7109375" style="392" customWidth="1"/>
    <col min="8454" max="8455" width="18.28515625" style="392" bestFit="1" customWidth="1"/>
    <col min="8456" max="8704" width="9" style="392"/>
    <col min="8705" max="8705" width="35.7109375" style="392" customWidth="1"/>
    <col min="8706" max="8707" width="18.28515625" style="392" bestFit="1" customWidth="1"/>
    <col min="8708" max="8708" width="17.85546875" style="392" bestFit="1" customWidth="1"/>
    <col min="8709" max="8709" width="15.7109375" style="392" customWidth="1"/>
    <col min="8710" max="8711" width="18.28515625" style="392" bestFit="1" customWidth="1"/>
    <col min="8712" max="8960" width="9" style="392"/>
    <col min="8961" max="8961" width="35.7109375" style="392" customWidth="1"/>
    <col min="8962" max="8963" width="18.28515625" style="392" bestFit="1" customWidth="1"/>
    <col min="8964" max="8964" width="17.85546875" style="392" bestFit="1" customWidth="1"/>
    <col min="8965" max="8965" width="15.7109375" style="392" customWidth="1"/>
    <col min="8966" max="8967" width="18.28515625" style="392" bestFit="1" customWidth="1"/>
    <col min="8968" max="9216" width="9" style="392"/>
    <col min="9217" max="9217" width="35.7109375" style="392" customWidth="1"/>
    <col min="9218" max="9219" width="18.28515625" style="392" bestFit="1" customWidth="1"/>
    <col min="9220" max="9220" width="17.85546875" style="392" bestFit="1" customWidth="1"/>
    <col min="9221" max="9221" width="15.7109375" style="392" customWidth="1"/>
    <col min="9222" max="9223" width="18.28515625" style="392" bestFit="1" customWidth="1"/>
    <col min="9224" max="9472" width="9" style="392"/>
    <col min="9473" max="9473" width="35.7109375" style="392" customWidth="1"/>
    <col min="9474" max="9475" width="18.28515625" style="392" bestFit="1" customWidth="1"/>
    <col min="9476" max="9476" width="17.85546875" style="392" bestFit="1" customWidth="1"/>
    <col min="9477" max="9477" width="15.7109375" style="392" customWidth="1"/>
    <col min="9478" max="9479" width="18.28515625" style="392" bestFit="1" customWidth="1"/>
    <col min="9480" max="9728" width="9" style="392"/>
    <col min="9729" max="9729" width="35.7109375" style="392" customWidth="1"/>
    <col min="9730" max="9731" width="18.28515625" style="392" bestFit="1" customWidth="1"/>
    <col min="9732" max="9732" width="17.85546875" style="392" bestFit="1" customWidth="1"/>
    <col min="9733" max="9733" width="15.7109375" style="392" customWidth="1"/>
    <col min="9734" max="9735" width="18.28515625" style="392" bestFit="1" customWidth="1"/>
    <col min="9736" max="9984" width="9" style="392"/>
    <col min="9985" max="9985" width="35.7109375" style="392" customWidth="1"/>
    <col min="9986" max="9987" width="18.28515625" style="392" bestFit="1" customWidth="1"/>
    <col min="9988" max="9988" width="17.85546875" style="392" bestFit="1" customWidth="1"/>
    <col min="9989" max="9989" width="15.7109375" style="392" customWidth="1"/>
    <col min="9990" max="9991" width="18.28515625" style="392" bestFit="1" customWidth="1"/>
    <col min="9992" max="10240" width="9" style="392"/>
    <col min="10241" max="10241" width="35.7109375" style="392" customWidth="1"/>
    <col min="10242" max="10243" width="18.28515625" style="392" bestFit="1" customWidth="1"/>
    <col min="10244" max="10244" width="17.85546875" style="392" bestFit="1" customWidth="1"/>
    <col min="10245" max="10245" width="15.7109375" style="392" customWidth="1"/>
    <col min="10246" max="10247" width="18.28515625" style="392" bestFit="1" customWidth="1"/>
    <col min="10248" max="10496" width="9" style="392"/>
    <col min="10497" max="10497" width="35.7109375" style="392" customWidth="1"/>
    <col min="10498" max="10499" width="18.28515625" style="392" bestFit="1" customWidth="1"/>
    <col min="10500" max="10500" width="17.85546875" style="392" bestFit="1" customWidth="1"/>
    <col min="10501" max="10501" width="15.7109375" style="392" customWidth="1"/>
    <col min="10502" max="10503" width="18.28515625" style="392" bestFit="1" customWidth="1"/>
    <col min="10504" max="10752" width="9" style="392"/>
    <col min="10753" max="10753" width="35.7109375" style="392" customWidth="1"/>
    <col min="10754" max="10755" width="18.28515625" style="392" bestFit="1" customWidth="1"/>
    <col min="10756" max="10756" width="17.85546875" style="392" bestFit="1" customWidth="1"/>
    <col min="10757" max="10757" width="15.7109375" style="392" customWidth="1"/>
    <col min="10758" max="10759" width="18.28515625" style="392" bestFit="1" customWidth="1"/>
    <col min="10760" max="11008" width="9" style="392"/>
    <col min="11009" max="11009" width="35.7109375" style="392" customWidth="1"/>
    <col min="11010" max="11011" width="18.28515625" style="392" bestFit="1" customWidth="1"/>
    <col min="11012" max="11012" width="17.85546875" style="392" bestFit="1" customWidth="1"/>
    <col min="11013" max="11013" width="15.7109375" style="392" customWidth="1"/>
    <col min="11014" max="11015" width="18.28515625" style="392" bestFit="1" customWidth="1"/>
    <col min="11016" max="11264" width="9" style="392"/>
    <col min="11265" max="11265" width="35.7109375" style="392" customWidth="1"/>
    <col min="11266" max="11267" width="18.28515625" style="392" bestFit="1" customWidth="1"/>
    <col min="11268" max="11268" width="17.85546875" style="392" bestFit="1" customWidth="1"/>
    <col min="11269" max="11269" width="15.7109375" style="392" customWidth="1"/>
    <col min="11270" max="11271" width="18.28515625" style="392" bestFit="1" customWidth="1"/>
    <col min="11272" max="11520" width="9" style="392"/>
    <col min="11521" max="11521" width="35.7109375" style="392" customWidth="1"/>
    <col min="11522" max="11523" width="18.28515625" style="392" bestFit="1" customWidth="1"/>
    <col min="11524" max="11524" width="17.85546875" style="392" bestFit="1" customWidth="1"/>
    <col min="11525" max="11525" width="15.7109375" style="392" customWidth="1"/>
    <col min="11526" max="11527" width="18.28515625" style="392" bestFit="1" customWidth="1"/>
    <col min="11528" max="11776" width="9" style="392"/>
    <col min="11777" max="11777" width="35.7109375" style="392" customWidth="1"/>
    <col min="11778" max="11779" width="18.28515625" style="392" bestFit="1" customWidth="1"/>
    <col min="11780" max="11780" width="17.85546875" style="392" bestFit="1" customWidth="1"/>
    <col min="11781" max="11781" width="15.7109375" style="392" customWidth="1"/>
    <col min="11782" max="11783" width="18.28515625" style="392" bestFit="1" customWidth="1"/>
    <col min="11784" max="12032" width="9" style="392"/>
    <col min="12033" max="12033" width="35.7109375" style="392" customWidth="1"/>
    <col min="12034" max="12035" width="18.28515625" style="392" bestFit="1" customWidth="1"/>
    <col min="12036" max="12036" width="17.85546875" style="392" bestFit="1" customWidth="1"/>
    <col min="12037" max="12037" width="15.7109375" style="392" customWidth="1"/>
    <col min="12038" max="12039" width="18.28515625" style="392" bestFit="1" customWidth="1"/>
    <col min="12040" max="12288" width="9" style="392"/>
    <col min="12289" max="12289" width="35.7109375" style="392" customWidth="1"/>
    <col min="12290" max="12291" width="18.28515625" style="392" bestFit="1" customWidth="1"/>
    <col min="12292" max="12292" width="17.85546875" style="392" bestFit="1" customWidth="1"/>
    <col min="12293" max="12293" width="15.7109375" style="392" customWidth="1"/>
    <col min="12294" max="12295" width="18.28515625" style="392" bestFit="1" customWidth="1"/>
    <col min="12296" max="12544" width="9" style="392"/>
    <col min="12545" max="12545" width="35.7109375" style="392" customWidth="1"/>
    <col min="12546" max="12547" width="18.28515625" style="392" bestFit="1" customWidth="1"/>
    <col min="12548" max="12548" width="17.85546875" style="392" bestFit="1" customWidth="1"/>
    <col min="12549" max="12549" width="15.7109375" style="392" customWidth="1"/>
    <col min="12550" max="12551" width="18.28515625" style="392" bestFit="1" customWidth="1"/>
    <col min="12552" max="12800" width="9" style="392"/>
    <col min="12801" max="12801" width="35.7109375" style="392" customWidth="1"/>
    <col min="12802" max="12803" width="18.28515625" style="392" bestFit="1" customWidth="1"/>
    <col min="12804" max="12804" width="17.85546875" style="392" bestFit="1" customWidth="1"/>
    <col min="12805" max="12805" width="15.7109375" style="392" customWidth="1"/>
    <col min="12806" max="12807" width="18.28515625" style="392" bestFit="1" customWidth="1"/>
    <col min="12808" max="13056" width="9" style="392"/>
    <col min="13057" max="13057" width="35.7109375" style="392" customWidth="1"/>
    <col min="13058" max="13059" width="18.28515625" style="392" bestFit="1" customWidth="1"/>
    <col min="13060" max="13060" width="17.85546875" style="392" bestFit="1" customWidth="1"/>
    <col min="13061" max="13061" width="15.7109375" style="392" customWidth="1"/>
    <col min="13062" max="13063" width="18.28515625" style="392" bestFit="1" customWidth="1"/>
    <col min="13064" max="13312" width="9" style="392"/>
    <col min="13313" max="13313" width="35.7109375" style="392" customWidth="1"/>
    <col min="13314" max="13315" width="18.28515625" style="392" bestFit="1" customWidth="1"/>
    <col min="13316" max="13316" width="17.85546875" style="392" bestFit="1" customWidth="1"/>
    <col min="13317" max="13317" width="15.7109375" style="392" customWidth="1"/>
    <col min="13318" max="13319" width="18.28515625" style="392" bestFit="1" customWidth="1"/>
    <col min="13320" max="13568" width="9" style="392"/>
    <col min="13569" max="13569" width="35.7109375" style="392" customWidth="1"/>
    <col min="13570" max="13571" width="18.28515625" style="392" bestFit="1" customWidth="1"/>
    <col min="13572" max="13572" width="17.85546875" style="392" bestFit="1" customWidth="1"/>
    <col min="13573" max="13573" width="15.7109375" style="392" customWidth="1"/>
    <col min="13574" max="13575" width="18.28515625" style="392" bestFit="1" customWidth="1"/>
    <col min="13576" max="13824" width="9" style="392"/>
    <col min="13825" max="13825" width="35.7109375" style="392" customWidth="1"/>
    <col min="13826" max="13827" width="18.28515625" style="392" bestFit="1" customWidth="1"/>
    <col min="13828" max="13828" width="17.85546875" style="392" bestFit="1" customWidth="1"/>
    <col min="13829" max="13829" width="15.7109375" style="392" customWidth="1"/>
    <col min="13830" max="13831" width="18.28515625" style="392" bestFit="1" customWidth="1"/>
    <col min="13832" max="14080" width="9" style="392"/>
    <col min="14081" max="14081" width="35.7109375" style="392" customWidth="1"/>
    <col min="14082" max="14083" width="18.28515625" style="392" bestFit="1" customWidth="1"/>
    <col min="14084" max="14084" width="17.85546875" style="392" bestFit="1" customWidth="1"/>
    <col min="14085" max="14085" width="15.7109375" style="392" customWidth="1"/>
    <col min="14086" max="14087" width="18.28515625" style="392" bestFit="1" customWidth="1"/>
    <col min="14088" max="14336" width="9" style="392"/>
    <col min="14337" max="14337" width="35.7109375" style="392" customWidth="1"/>
    <col min="14338" max="14339" width="18.28515625" style="392" bestFit="1" customWidth="1"/>
    <col min="14340" max="14340" width="17.85546875" style="392" bestFit="1" customWidth="1"/>
    <col min="14341" max="14341" width="15.7109375" style="392" customWidth="1"/>
    <col min="14342" max="14343" width="18.28515625" style="392" bestFit="1" customWidth="1"/>
    <col min="14344" max="14592" width="9" style="392"/>
    <col min="14593" max="14593" width="35.7109375" style="392" customWidth="1"/>
    <col min="14594" max="14595" width="18.28515625" style="392" bestFit="1" customWidth="1"/>
    <col min="14596" max="14596" width="17.85546875" style="392" bestFit="1" customWidth="1"/>
    <col min="14597" max="14597" width="15.7109375" style="392" customWidth="1"/>
    <col min="14598" max="14599" width="18.28515625" style="392" bestFit="1" customWidth="1"/>
    <col min="14600" max="14848" width="9" style="392"/>
    <col min="14849" max="14849" width="35.7109375" style="392" customWidth="1"/>
    <col min="14850" max="14851" width="18.28515625" style="392" bestFit="1" customWidth="1"/>
    <col min="14852" max="14852" width="17.85546875" style="392" bestFit="1" customWidth="1"/>
    <col min="14853" max="14853" width="15.7109375" style="392" customWidth="1"/>
    <col min="14854" max="14855" width="18.28515625" style="392" bestFit="1" customWidth="1"/>
    <col min="14856" max="15104" width="9" style="392"/>
    <col min="15105" max="15105" width="35.7109375" style="392" customWidth="1"/>
    <col min="15106" max="15107" width="18.28515625" style="392" bestFit="1" customWidth="1"/>
    <col min="15108" max="15108" width="17.85546875" style="392" bestFit="1" customWidth="1"/>
    <col min="15109" max="15109" width="15.7109375" style="392" customWidth="1"/>
    <col min="15110" max="15111" width="18.28515625" style="392" bestFit="1" customWidth="1"/>
    <col min="15112" max="15360" width="9" style="392"/>
    <col min="15361" max="15361" width="35.7109375" style="392" customWidth="1"/>
    <col min="15362" max="15363" width="18.28515625" style="392" bestFit="1" customWidth="1"/>
    <col min="15364" max="15364" width="17.85546875" style="392" bestFit="1" customWidth="1"/>
    <col min="15365" max="15365" width="15.7109375" style="392" customWidth="1"/>
    <col min="15366" max="15367" width="18.28515625" style="392" bestFit="1" customWidth="1"/>
    <col min="15368" max="15616" width="9" style="392"/>
    <col min="15617" max="15617" width="35.7109375" style="392" customWidth="1"/>
    <col min="15618" max="15619" width="18.28515625" style="392" bestFit="1" customWidth="1"/>
    <col min="15620" max="15620" width="17.85546875" style="392" bestFit="1" customWidth="1"/>
    <col min="15621" max="15621" width="15.7109375" style="392" customWidth="1"/>
    <col min="15622" max="15623" width="18.28515625" style="392" bestFit="1" customWidth="1"/>
    <col min="15624" max="15872" width="9" style="392"/>
    <col min="15873" max="15873" width="35.7109375" style="392" customWidth="1"/>
    <col min="15874" max="15875" width="18.28515625" style="392" bestFit="1" customWidth="1"/>
    <col min="15876" max="15876" width="17.85546875" style="392" bestFit="1" customWidth="1"/>
    <col min="15877" max="15877" width="15.7109375" style="392" customWidth="1"/>
    <col min="15878" max="15879" width="18.28515625" style="392" bestFit="1" customWidth="1"/>
    <col min="15880" max="16128" width="9" style="392"/>
    <col min="16129" max="16129" width="35.7109375" style="392" customWidth="1"/>
    <col min="16130" max="16131" width="18.28515625" style="392" bestFit="1" customWidth="1"/>
    <col min="16132" max="16132" width="17.85546875" style="392" bestFit="1" customWidth="1"/>
    <col min="16133" max="16133" width="15.7109375" style="392" customWidth="1"/>
    <col min="16134" max="16135" width="18.28515625" style="392" bestFit="1" customWidth="1"/>
    <col min="16136" max="16384" width="9" style="392"/>
  </cols>
  <sheetData>
    <row r="1" spans="1:7" ht="15" customHeight="1" x14ac:dyDescent="0.25">
      <c r="A1" s="390"/>
      <c r="B1" s="390"/>
      <c r="C1" s="390"/>
      <c r="D1" s="390"/>
      <c r="E1" s="390"/>
      <c r="F1" s="390"/>
      <c r="G1" s="391" t="s">
        <v>26</v>
      </c>
    </row>
    <row r="2" spans="1:7" ht="9.9499999999999993" customHeight="1" x14ac:dyDescent="0.25">
      <c r="A2" s="390"/>
      <c r="B2" s="390"/>
      <c r="C2" s="390"/>
      <c r="D2" s="390"/>
      <c r="E2" s="390"/>
      <c r="F2" s="390"/>
      <c r="G2" s="390"/>
    </row>
    <row r="3" spans="1:7" ht="20.100000000000001" customHeight="1" x14ac:dyDescent="0.25">
      <c r="A3" s="894" t="s">
        <v>25</v>
      </c>
      <c r="B3" s="895"/>
      <c r="C3" s="895"/>
      <c r="D3" s="895"/>
      <c r="E3" s="895"/>
      <c r="F3" s="895"/>
      <c r="G3" s="895"/>
    </row>
    <row r="4" spans="1:7" ht="20.100000000000001" customHeight="1" x14ac:dyDescent="0.25">
      <c r="A4" s="896" t="s">
        <v>21</v>
      </c>
      <c r="B4" s="896"/>
      <c r="C4" s="896"/>
      <c r="D4" s="896"/>
      <c r="E4" s="896"/>
      <c r="F4" s="896"/>
      <c r="G4" s="896"/>
    </row>
    <row r="5" spans="1:7" ht="21" customHeight="1" thickBot="1" x14ac:dyDescent="0.3">
      <c r="A5" s="393"/>
      <c r="B5" s="393"/>
      <c r="C5" s="393"/>
      <c r="D5" s="393"/>
      <c r="E5" s="393"/>
      <c r="F5" s="393"/>
      <c r="G5" s="393"/>
    </row>
    <row r="6" spans="1:7" s="396" customFormat="1" ht="40.5" customHeight="1" thickTop="1" x14ac:dyDescent="0.25">
      <c r="A6" s="897" t="s">
        <v>20</v>
      </c>
      <c r="B6" s="394" t="s">
        <v>162</v>
      </c>
      <c r="C6" s="395" t="s">
        <v>168</v>
      </c>
      <c r="D6" s="899" t="s">
        <v>1</v>
      </c>
      <c r="E6" s="900"/>
      <c r="F6" s="901" t="s">
        <v>24</v>
      </c>
      <c r="G6" s="902"/>
    </row>
    <row r="7" spans="1:7" s="396" customFormat="1" ht="40.5" customHeight="1" thickBot="1" x14ac:dyDescent="0.3">
      <c r="A7" s="898"/>
      <c r="B7" s="397" t="s">
        <v>11</v>
      </c>
      <c r="C7" s="398" t="s">
        <v>11</v>
      </c>
      <c r="D7" s="397" t="s">
        <v>284</v>
      </c>
      <c r="E7" s="398" t="s">
        <v>285</v>
      </c>
      <c r="F7" s="399" t="s">
        <v>162</v>
      </c>
      <c r="G7" s="400" t="s">
        <v>168</v>
      </c>
    </row>
    <row r="8" spans="1:7" ht="30" customHeight="1" thickTop="1" x14ac:dyDescent="0.25">
      <c r="A8" s="401" t="s">
        <v>23</v>
      </c>
      <c r="B8" s="402">
        <v>30230</v>
      </c>
      <c r="C8" s="403">
        <v>32466</v>
      </c>
      <c r="D8" s="404">
        <v>107.4</v>
      </c>
      <c r="E8" s="405">
        <v>104.6</v>
      </c>
      <c r="F8" s="406">
        <v>100</v>
      </c>
      <c r="G8" s="407">
        <v>100</v>
      </c>
    </row>
    <row r="9" spans="1:7" ht="30" customHeight="1" thickBot="1" x14ac:dyDescent="0.3">
      <c r="A9" s="408" t="s">
        <v>286</v>
      </c>
      <c r="B9" s="409">
        <v>22244</v>
      </c>
      <c r="C9" s="410">
        <v>24020</v>
      </c>
      <c r="D9" s="411">
        <v>108</v>
      </c>
      <c r="E9" s="412">
        <v>105.2</v>
      </c>
      <c r="F9" s="413">
        <v>73.599999999999994</v>
      </c>
      <c r="G9" s="414">
        <v>74</v>
      </c>
    </row>
    <row r="10" spans="1:7" ht="9" customHeight="1" thickTop="1" x14ac:dyDescent="0.25">
      <c r="A10" s="390"/>
      <c r="B10" s="415"/>
      <c r="C10" s="415"/>
      <c r="D10" s="415"/>
      <c r="E10" s="415"/>
      <c r="F10" s="415"/>
      <c r="G10" s="415"/>
    </row>
    <row r="11" spans="1:7" ht="15" customHeight="1" x14ac:dyDescent="0.25">
      <c r="A11" s="416" t="s">
        <v>287</v>
      </c>
      <c r="B11" s="390"/>
      <c r="C11" s="390"/>
      <c r="D11" s="390"/>
      <c r="E11" s="390"/>
      <c r="F11" s="390"/>
      <c r="G11" s="390"/>
    </row>
    <row r="12" spans="1:7" ht="15" customHeight="1" x14ac:dyDescent="0.25">
      <c r="A12" s="417" t="s">
        <v>288</v>
      </c>
      <c r="B12" s="390"/>
      <c r="C12" s="390"/>
      <c r="D12" s="390"/>
      <c r="E12" s="390"/>
      <c r="F12" s="390"/>
      <c r="G12" s="390"/>
    </row>
    <row r="13" spans="1:7" ht="9" customHeight="1" x14ac:dyDescent="0.25">
      <c r="A13" s="417"/>
      <c r="B13" s="390"/>
      <c r="C13" s="390"/>
      <c r="D13" s="390"/>
      <c r="E13" s="390"/>
      <c r="F13" s="390"/>
      <c r="G13" s="390"/>
    </row>
    <row r="14" spans="1:7" ht="15" customHeight="1" x14ac:dyDescent="0.25">
      <c r="A14" s="418" t="s">
        <v>15</v>
      </c>
    </row>
  </sheetData>
  <mergeCells count="5">
    <mergeCell ref="A3:G3"/>
    <mergeCell ref="A4:G4"/>
    <mergeCell ref="A6:A7"/>
    <mergeCell ref="D6:E6"/>
    <mergeCell ref="F6:G6"/>
  </mergeCells>
  <printOptions horizontalCentered="1" verticalCentered="1"/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7"/>
  <sheetViews>
    <sheetView workbookViewId="0"/>
  </sheetViews>
  <sheetFormatPr defaultRowHeight="12.75" x14ac:dyDescent="0.2"/>
  <cols>
    <col min="1" max="16384" width="9.140625" style="419"/>
  </cols>
  <sheetData>
    <row r="1" spans="13:13" ht="15.75" x14ac:dyDescent="0.25">
      <c r="M1" s="43" t="s">
        <v>27</v>
      </c>
    </row>
    <row r="37" spans="1:1" ht="15" x14ac:dyDescent="0.25">
      <c r="A37" s="418" t="s">
        <v>15</v>
      </c>
    </row>
  </sheetData>
  <printOptions horizontalCentered="1" verticalCentered="1"/>
  <pageMargins left="0.39370078740157483" right="0.39370078740157483" top="0.39370078740157483" bottom="0.39370078740157483" header="0.51181102362204722" footer="0.51181102362204722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5"/>
  <sheetViews>
    <sheetView zoomScaleNormal="100" workbookViewId="0"/>
  </sheetViews>
  <sheetFormatPr defaultRowHeight="15.75" x14ac:dyDescent="0.25"/>
  <cols>
    <col min="1" max="1" width="10.85546875" style="420" customWidth="1"/>
    <col min="2" max="2" width="18" style="420" customWidth="1"/>
    <col min="3" max="7" width="17.7109375" style="420" customWidth="1"/>
    <col min="8" max="206" width="9.140625" style="420"/>
    <col min="207" max="207" width="45.7109375" style="420" bestFit="1" customWidth="1"/>
    <col min="208" max="211" width="18.7109375" style="420" customWidth="1"/>
    <col min="212" max="462" width="9.140625" style="420"/>
    <col min="463" max="463" width="45.7109375" style="420" bestFit="1" customWidth="1"/>
    <col min="464" max="467" width="18.7109375" style="420" customWidth="1"/>
    <col min="468" max="718" width="9.140625" style="420"/>
    <col min="719" max="719" width="45.7109375" style="420" bestFit="1" customWidth="1"/>
    <col min="720" max="723" width="18.7109375" style="420" customWidth="1"/>
    <col min="724" max="974" width="9.140625" style="420"/>
    <col min="975" max="975" width="45.7109375" style="420" bestFit="1" customWidth="1"/>
    <col min="976" max="979" width="18.7109375" style="420" customWidth="1"/>
    <col min="980" max="1230" width="9.140625" style="420"/>
    <col min="1231" max="1231" width="45.7109375" style="420" bestFit="1" customWidth="1"/>
    <col min="1232" max="1235" width="18.7109375" style="420" customWidth="1"/>
    <col min="1236" max="1486" width="9.140625" style="420"/>
    <col min="1487" max="1487" width="45.7109375" style="420" bestFit="1" customWidth="1"/>
    <col min="1488" max="1491" width="18.7109375" style="420" customWidth="1"/>
    <col min="1492" max="1742" width="9.140625" style="420"/>
    <col min="1743" max="1743" width="45.7109375" style="420" bestFit="1" customWidth="1"/>
    <col min="1744" max="1747" width="18.7109375" style="420" customWidth="1"/>
    <col min="1748" max="1998" width="9.140625" style="420"/>
    <col min="1999" max="1999" width="45.7109375" style="420" bestFit="1" customWidth="1"/>
    <col min="2000" max="2003" width="18.7109375" style="420" customWidth="1"/>
    <col min="2004" max="2254" width="9.140625" style="420"/>
    <col min="2255" max="2255" width="45.7109375" style="420" bestFit="1" customWidth="1"/>
    <col min="2256" max="2259" width="18.7109375" style="420" customWidth="1"/>
    <col min="2260" max="2510" width="9.140625" style="420"/>
    <col min="2511" max="2511" width="45.7109375" style="420" bestFit="1" customWidth="1"/>
    <col min="2512" max="2515" width="18.7109375" style="420" customWidth="1"/>
    <col min="2516" max="2766" width="9.140625" style="420"/>
    <col min="2767" max="2767" width="45.7109375" style="420" bestFit="1" customWidth="1"/>
    <col min="2768" max="2771" width="18.7109375" style="420" customWidth="1"/>
    <col min="2772" max="3022" width="9.140625" style="420"/>
    <col min="3023" max="3023" width="45.7109375" style="420" bestFit="1" customWidth="1"/>
    <col min="3024" max="3027" width="18.7109375" style="420" customWidth="1"/>
    <col min="3028" max="3278" width="9.140625" style="420"/>
    <col min="3279" max="3279" width="45.7109375" style="420" bestFit="1" customWidth="1"/>
    <col min="3280" max="3283" width="18.7109375" style="420" customWidth="1"/>
    <col min="3284" max="3534" width="9.140625" style="420"/>
    <col min="3535" max="3535" width="45.7109375" style="420" bestFit="1" customWidth="1"/>
    <col min="3536" max="3539" width="18.7109375" style="420" customWidth="1"/>
    <col min="3540" max="3790" width="9.140625" style="420"/>
    <col min="3791" max="3791" width="45.7109375" style="420" bestFit="1" customWidth="1"/>
    <col min="3792" max="3795" width="18.7109375" style="420" customWidth="1"/>
    <col min="3796" max="4046" width="9.140625" style="420"/>
    <col min="4047" max="4047" width="45.7109375" style="420" bestFit="1" customWidth="1"/>
    <col min="4048" max="4051" width="18.7109375" style="420" customWidth="1"/>
    <col min="4052" max="4302" width="9.140625" style="420"/>
    <col min="4303" max="4303" width="45.7109375" style="420" bestFit="1" customWidth="1"/>
    <col min="4304" max="4307" width="18.7109375" style="420" customWidth="1"/>
    <col min="4308" max="4558" width="9.140625" style="420"/>
    <col min="4559" max="4559" width="45.7109375" style="420" bestFit="1" customWidth="1"/>
    <col min="4560" max="4563" width="18.7109375" style="420" customWidth="1"/>
    <col min="4564" max="4814" width="9.140625" style="420"/>
    <col min="4815" max="4815" width="45.7109375" style="420" bestFit="1" customWidth="1"/>
    <col min="4816" max="4819" width="18.7109375" style="420" customWidth="1"/>
    <col min="4820" max="5070" width="9.140625" style="420"/>
    <col min="5071" max="5071" width="45.7109375" style="420" bestFit="1" customWidth="1"/>
    <col min="5072" max="5075" width="18.7109375" style="420" customWidth="1"/>
    <col min="5076" max="5326" width="9.140625" style="420"/>
    <col min="5327" max="5327" width="45.7109375" style="420" bestFit="1" customWidth="1"/>
    <col min="5328" max="5331" width="18.7109375" style="420" customWidth="1"/>
    <col min="5332" max="5582" width="9.140625" style="420"/>
    <col min="5583" max="5583" width="45.7109375" style="420" bestFit="1" customWidth="1"/>
    <col min="5584" max="5587" width="18.7109375" style="420" customWidth="1"/>
    <col min="5588" max="5838" width="9.140625" style="420"/>
    <col min="5839" max="5839" width="45.7109375" style="420" bestFit="1" customWidth="1"/>
    <col min="5840" max="5843" width="18.7109375" style="420" customWidth="1"/>
    <col min="5844" max="6094" width="9.140625" style="420"/>
    <col min="6095" max="6095" width="45.7109375" style="420" bestFit="1" customWidth="1"/>
    <col min="6096" max="6099" width="18.7109375" style="420" customWidth="1"/>
    <col min="6100" max="6350" width="9.140625" style="420"/>
    <col min="6351" max="6351" width="45.7109375" style="420" bestFit="1" customWidth="1"/>
    <col min="6352" max="6355" width="18.7109375" style="420" customWidth="1"/>
    <col min="6356" max="6606" width="9.140625" style="420"/>
    <col min="6607" max="6607" width="45.7109375" style="420" bestFit="1" customWidth="1"/>
    <col min="6608" max="6611" width="18.7109375" style="420" customWidth="1"/>
    <col min="6612" max="6862" width="9.140625" style="420"/>
    <col min="6863" max="6863" width="45.7109375" style="420" bestFit="1" customWidth="1"/>
    <col min="6864" max="6867" width="18.7109375" style="420" customWidth="1"/>
    <col min="6868" max="7118" width="9.140625" style="420"/>
    <col min="7119" max="7119" width="45.7109375" style="420" bestFit="1" customWidth="1"/>
    <col min="7120" max="7123" width="18.7109375" style="420" customWidth="1"/>
    <col min="7124" max="7374" width="9.140625" style="420"/>
    <col min="7375" max="7375" width="45.7109375" style="420" bestFit="1" customWidth="1"/>
    <col min="7376" max="7379" width="18.7109375" style="420" customWidth="1"/>
    <col min="7380" max="7630" width="9.140625" style="420"/>
    <col min="7631" max="7631" width="45.7109375" style="420" bestFit="1" customWidth="1"/>
    <col min="7632" max="7635" width="18.7109375" style="420" customWidth="1"/>
    <col min="7636" max="7886" width="9.140625" style="420"/>
    <col min="7887" max="7887" width="45.7109375" style="420" bestFit="1" customWidth="1"/>
    <col min="7888" max="7891" width="18.7109375" style="420" customWidth="1"/>
    <col min="7892" max="8142" width="9.140625" style="420"/>
    <col min="8143" max="8143" width="45.7109375" style="420" bestFit="1" customWidth="1"/>
    <col min="8144" max="8147" width="18.7109375" style="420" customWidth="1"/>
    <col min="8148" max="8398" width="9.140625" style="420"/>
    <col min="8399" max="8399" width="45.7109375" style="420" bestFit="1" customWidth="1"/>
    <col min="8400" max="8403" width="18.7109375" style="420" customWidth="1"/>
    <col min="8404" max="8654" width="9.140625" style="420"/>
    <col min="8655" max="8655" width="45.7109375" style="420" bestFit="1" customWidth="1"/>
    <col min="8656" max="8659" width="18.7109375" style="420" customWidth="1"/>
    <col min="8660" max="8910" width="9.140625" style="420"/>
    <col min="8911" max="8911" width="45.7109375" style="420" bestFit="1" customWidth="1"/>
    <col min="8912" max="8915" width="18.7109375" style="420" customWidth="1"/>
    <col min="8916" max="9166" width="9.140625" style="420"/>
    <col min="9167" max="9167" width="45.7109375" style="420" bestFit="1" customWidth="1"/>
    <col min="9168" max="9171" width="18.7109375" style="420" customWidth="1"/>
    <col min="9172" max="9422" width="9.140625" style="420"/>
    <col min="9423" max="9423" width="45.7109375" style="420" bestFit="1" customWidth="1"/>
    <col min="9424" max="9427" width="18.7109375" style="420" customWidth="1"/>
    <col min="9428" max="9678" width="9.140625" style="420"/>
    <col min="9679" max="9679" width="45.7109375" style="420" bestFit="1" customWidth="1"/>
    <col min="9680" max="9683" width="18.7109375" style="420" customWidth="1"/>
    <col min="9684" max="9934" width="9.140625" style="420"/>
    <col min="9935" max="9935" width="45.7109375" style="420" bestFit="1" customWidth="1"/>
    <col min="9936" max="9939" width="18.7109375" style="420" customWidth="1"/>
    <col min="9940" max="10190" width="9.140625" style="420"/>
    <col min="10191" max="10191" width="45.7109375" style="420" bestFit="1" customWidth="1"/>
    <col min="10192" max="10195" width="18.7109375" style="420" customWidth="1"/>
    <col min="10196" max="10446" width="9.140625" style="420"/>
    <col min="10447" max="10447" width="45.7109375" style="420" bestFit="1" customWidth="1"/>
    <col min="10448" max="10451" width="18.7109375" style="420" customWidth="1"/>
    <col min="10452" max="10702" width="9.140625" style="420"/>
    <col min="10703" max="10703" width="45.7109375" style="420" bestFit="1" customWidth="1"/>
    <col min="10704" max="10707" width="18.7109375" style="420" customWidth="1"/>
    <col min="10708" max="10958" width="9.140625" style="420"/>
    <col min="10959" max="10959" width="45.7109375" style="420" bestFit="1" customWidth="1"/>
    <col min="10960" max="10963" width="18.7109375" style="420" customWidth="1"/>
    <col min="10964" max="11214" width="9.140625" style="420"/>
    <col min="11215" max="11215" width="45.7109375" style="420" bestFit="1" customWidth="1"/>
    <col min="11216" max="11219" width="18.7109375" style="420" customWidth="1"/>
    <col min="11220" max="11470" width="9.140625" style="420"/>
    <col min="11471" max="11471" width="45.7109375" style="420" bestFit="1" customWidth="1"/>
    <col min="11472" max="11475" width="18.7109375" style="420" customWidth="1"/>
    <col min="11476" max="11726" width="9.140625" style="420"/>
    <col min="11727" max="11727" width="45.7109375" style="420" bestFit="1" customWidth="1"/>
    <col min="11728" max="11731" width="18.7109375" style="420" customWidth="1"/>
    <col min="11732" max="11982" width="9.140625" style="420"/>
    <col min="11983" max="11983" width="45.7109375" style="420" bestFit="1" customWidth="1"/>
    <col min="11984" max="11987" width="18.7109375" style="420" customWidth="1"/>
    <col min="11988" max="12238" width="9.140625" style="420"/>
    <col min="12239" max="12239" width="45.7109375" style="420" bestFit="1" customWidth="1"/>
    <col min="12240" max="12243" width="18.7109375" style="420" customWidth="1"/>
    <col min="12244" max="12494" width="9.140625" style="420"/>
    <col min="12495" max="12495" width="45.7109375" style="420" bestFit="1" customWidth="1"/>
    <col min="12496" max="12499" width="18.7109375" style="420" customWidth="1"/>
    <col min="12500" max="12750" width="9.140625" style="420"/>
    <col min="12751" max="12751" width="45.7109375" style="420" bestFit="1" customWidth="1"/>
    <col min="12752" max="12755" width="18.7109375" style="420" customWidth="1"/>
    <col min="12756" max="13006" width="9.140625" style="420"/>
    <col min="13007" max="13007" width="45.7109375" style="420" bestFit="1" customWidth="1"/>
    <col min="13008" max="13011" width="18.7109375" style="420" customWidth="1"/>
    <col min="13012" max="13262" width="9.140625" style="420"/>
    <col min="13263" max="13263" width="45.7109375" style="420" bestFit="1" customWidth="1"/>
    <col min="13264" max="13267" width="18.7109375" style="420" customWidth="1"/>
    <col min="13268" max="13518" width="9.140625" style="420"/>
    <col min="13519" max="13519" width="45.7109375" style="420" bestFit="1" customWidth="1"/>
    <col min="13520" max="13523" width="18.7109375" style="420" customWidth="1"/>
    <col min="13524" max="13774" width="9.140625" style="420"/>
    <col min="13775" max="13775" width="45.7109375" style="420" bestFit="1" customWidth="1"/>
    <col min="13776" max="13779" width="18.7109375" style="420" customWidth="1"/>
    <col min="13780" max="14030" width="9.140625" style="420"/>
    <col min="14031" max="14031" width="45.7109375" style="420" bestFit="1" customWidth="1"/>
    <col min="14032" max="14035" width="18.7109375" style="420" customWidth="1"/>
    <col min="14036" max="14286" width="9.140625" style="420"/>
    <col min="14287" max="14287" width="45.7109375" style="420" bestFit="1" customWidth="1"/>
    <col min="14288" max="14291" width="18.7109375" style="420" customWidth="1"/>
    <col min="14292" max="14542" width="9.140625" style="420"/>
    <col min="14543" max="14543" width="45.7109375" style="420" bestFit="1" customWidth="1"/>
    <col min="14544" max="14547" width="18.7109375" style="420" customWidth="1"/>
    <col min="14548" max="14798" width="9.140625" style="420"/>
    <col min="14799" max="14799" width="45.7109375" style="420" bestFit="1" customWidth="1"/>
    <col min="14800" max="14803" width="18.7109375" style="420" customWidth="1"/>
    <col min="14804" max="15054" width="9.140625" style="420"/>
    <col min="15055" max="15055" width="45.7109375" style="420" bestFit="1" customWidth="1"/>
    <col min="15056" max="15059" width="18.7109375" style="420" customWidth="1"/>
    <col min="15060" max="15310" width="9.140625" style="420"/>
    <col min="15311" max="15311" width="45.7109375" style="420" bestFit="1" customWidth="1"/>
    <col min="15312" max="15315" width="18.7109375" style="420" customWidth="1"/>
    <col min="15316" max="15566" width="9.140625" style="420"/>
    <col min="15567" max="15567" width="45.7109375" style="420" bestFit="1" customWidth="1"/>
    <col min="15568" max="15571" width="18.7109375" style="420" customWidth="1"/>
    <col min="15572" max="15822" width="9.140625" style="420"/>
    <col min="15823" max="15823" width="45.7109375" style="420" bestFit="1" customWidth="1"/>
    <col min="15824" max="15827" width="18.7109375" style="420" customWidth="1"/>
    <col min="15828" max="16078" width="9.140625" style="420"/>
    <col min="16079" max="16079" width="45.7109375" style="420" bestFit="1" customWidth="1"/>
    <col min="16080" max="16083" width="18.7109375" style="420" customWidth="1"/>
    <col min="16084" max="16384" width="9.140625" style="420"/>
  </cols>
  <sheetData>
    <row r="1" spans="1:7" ht="15" customHeight="1" x14ac:dyDescent="0.25">
      <c r="A1" s="415"/>
      <c r="B1" s="415"/>
      <c r="C1" s="415"/>
      <c r="D1" s="390"/>
      <c r="E1" s="390"/>
      <c r="F1" s="390"/>
      <c r="G1" s="391" t="s">
        <v>46</v>
      </c>
    </row>
    <row r="2" spans="1:7" ht="9.9499999999999993" customHeight="1" x14ac:dyDescent="0.25">
      <c r="A2" s="390"/>
      <c r="B2" s="390"/>
      <c r="C2" s="390"/>
      <c r="D2" s="390"/>
      <c r="E2" s="390"/>
      <c r="F2" s="390"/>
      <c r="G2" s="390"/>
    </row>
    <row r="3" spans="1:7" ht="20.100000000000001" customHeight="1" x14ac:dyDescent="0.35">
      <c r="A3" s="903" t="s">
        <v>45</v>
      </c>
      <c r="B3" s="903"/>
      <c r="C3" s="903"/>
      <c r="D3" s="903"/>
      <c r="E3" s="903"/>
      <c r="F3" s="903"/>
      <c r="G3" s="903"/>
    </row>
    <row r="4" spans="1:7" ht="20.100000000000001" customHeight="1" x14ac:dyDescent="0.25">
      <c r="A4" s="904" t="s">
        <v>21</v>
      </c>
      <c r="B4" s="904"/>
      <c r="C4" s="904"/>
      <c r="D4" s="904"/>
      <c r="E4" s="904"/>
      <c r="F4" s="904"/>
      <c r="G4" s="904"/>
    </row>
    <row r="5" spans="1:7" ht="9.9499999999999993" customHeight="1" thickBot="1" x14ac:dyDescent="0.3">
      <c r="A5" s="390"/>
      <c r="B5" s="390"/>
      <c r="C5" s="390"/>
      <c r="D5" s="390"/>
      <c r="E5" s="390"/>
      <c r="F5" s="390"/>
      <c r="G5" s="390"/>
    </row>
    <row r="6" spans="1:7" ht="35.1" customHeight="1" thickTop="1" x14ac:dyDescent="0.25">
      <c r="A6" s="905" t="s">
        <v>20</v>
      </c>
      <c r="B6" s="906"/>
      <c r="C6" s="906"/>
      <c r="D6" s="899" t="s">
        <v>44</v>
      </c>
      <c r="E6" s="909"/>
      <c r="F6" s="910" t="s">
        <v>1</v>
      </c>
      <c r="G6" s="909"/>
    </row>
    <row r="7" spans="1:7" ht="24.95" customHeight="1" thickBot="1" x14ac:dyDescent="0.3">
      <c r="A7" s="907"/>
      <c r="B7" s="908"/>
      <c r="C7" s="908"/>
      <c r="D7" s="421" t="s">
        <v>157</v>
      </c>
      <c r="E7" s="400" t="s">
        <v>242</v>
      </c>
      <c r="F7" s="399" t="s">
        <v>18</v>
      </c>
      <c r="G7" s="422" t="s">
        <v>289</v>
      </c>
    </row>
    <row r="8" spans="1:7" ht="20.100000000000001" customHeight="1" thickTop="1" x14ac:dyDescent="0.25">
      <c r="A8" s="401" t="s">
        <v>43</v>
      </c>
      <c r="B8" s="423"/>
      <c r="C8" s="423"/>
      <c r="D8" s="424">
        <v>33873</v>
      </c>
      <c r="E8" s="425">
        <v>36310</v>
      </c>
      <c r="F8" s="426">
        <v>107.2</v>
      </c>
      <c r="G8" s="427">
        <v>104.4</v>
      </c>
    </row>
    <row r="9" spans="1:7" ht="15.95" customHeight="1" x14ac:dyDescent="0.25">
      <c r="A9" s="428" t="s">
        <v>38</v>
      </c>
      <c r="B9" s="781" t="s">
        <v>42</v>
      </c>
      <c r="C9" s="429"/>
      <c r="D9" s="430">
        <v>32780</v>
      </c>
      <c r="E9" s="431">
        <v>35069</v>
      </c>
      <c r="F9" s="432">
        <v>107</v>
      </c>
      <c r="G9" s="433">
        <v>104.2</v>
      </c>
    </row>
    <row r="10" spans="1:7" ht="15.95" customHeight="1" x14ac:dyDescent="0.25">
      <c r="A10" s="434"/>
      <c r="B10" s="429" t="s">
        <v>30</v>
      </c>
      <c r="C10" s="429" t="s">
        <v>29</v>
      </c>
      <c r="D10" s="430">
        <v>36476</v>
      </c>
      <c r="E10" s="431">
        <v>38565</v>
      </c>
      <c r="F10" s="432">
        <v>105.7</v>
      </c>
      <c r="G10" s="433">
        <v>102.9</v>
      </c>
    </row>
    <row r="11" spans="1:7" ht="15.95" customHeight="1" x14ac:dyDescent="0.25">
      <c r="A11" s="434"/>
      <c r="B11" s="429"/>
      <c r="C11" s="429" t="s">
        <v>34</v>
      </c>
      <c r="D11" s="430">
        <v>28418</v>
      </c>
      <c r="E11" s="431">
        <v>30807</v>
      </c>
      <c r="F11" s="432">
        <v>108.4</v>
      </c>
      <c r="G11" s="433">
        <v>105.6</v>
      </c>
    </row>
    <row r="12" spans="1:7" ht="15.95" customHeight="1" x14ac:dyDescent="0.25">
      <c r="A12" s="434"/>
      <c r="B12" s="781" t="s">
        <v>41</v>
      </c>
      <c r="C12" s="429"/>
      <c r="D12" s="430">
        <v>37117</v>
      </c>
      <c r="E12" s="431">
        <v>39997</v>
      </c>
      <c r="F12" s="432">
        <v>107.8</v>
      </c>
      <c r="G12" s="433">
        <v>105</v>
      </c>
    </row>
    <row r="13" spans="1:7" ht="15.95" customHeight="1" thickBot="1" x14ac:dyDescent="0.3">
      <c r="A13" s="435"/>
      <c r="B13" s="436" t="s">
        <v>30</v>
      </c>
      <c r="C13" s="436" t="s">
        <v>29</v>
      </c>
      <c r="D13" s="437">
        <v>37132</v>
      </c>
      <c r="E13" s="438">
        <v>40017</v>
      </c>
      <c r="F13" s="439">
        <v>107.8</v>
      </c>
      <c r="G13" s="440">
        <v>105</v>
      </c>
    </row>
    <row r="14" spans="1:7" ht="20.100000000000001" customHeight="1" thickTop="1" x14ac:dyDescent="0.25">
      <c r="A14" s="441" t="s">
        <v>40</v>
      </c>
      <c r="B14" s="442"/>
      <c r="C14" s="442"/>
      <c r="D14" s="443">
        <v>28447</v>
      </c>
      <c r="E14" s="444">
        <v>31249</v>
      </c>
      <c r="F14" s="445">
        <v>109.9</v>
      </c>
      <c r="G14" s="446">
        <v>107</v>
      </c>
    </row>
    <row r="15" spans="1:7" ht="15.95" customHeight="1" x14ac:dyDescent="0.25">
      <c r="A15" s="434"/>
      <c r="B15" s="429" t="s">
        <v>30</v>
      </c>
      <c r="C15" s="447" t="s">
        <v>36</v>
      </c>
      <c r="D15" s="430">
        <v>27941</v>
      </c>
      <c r="E15" s="431">
        <v>30428</v>
      </c>
      <c r="F15" s="432">
        <v>108.9</v>
      </c>
      <c r="G15" s="433">
        <v>106</v>
      </c>
    </row>
    <row r="16" spans="1:7" ht="15.95" customHeight="1" x14ac:dyDescent="0.25">
      <c r="A16" s="434"/>
      <c r="B16" s="429"/>
      <c r="C16" s="429" t="s">
        <v>29</v>
      </c>
      <c r="D16" s="430">
        <v>35006</v>
      </c>
      <c r="E16" s="431">
        <v>38718</v>
      </c>
      <c r="F16" s="432">
        <v>110.6</v>
      </c>
      <c r="G16" s="433">
        <v>107.7</v>
      </c>
    </row>
    <row r="17" spans="1:7" ht="15.95" customHeight="1" thickBot="1" x14ac:dyDescent="0.3">
      <c r="A17" s="448"/>
      <c r="B17" s="449"/>
      <c r="C17" s="449" t="s">
        <v>28</v>
      </c>
      <c r="D17" s="450">
        <v>27293</v>
      </c>
      <c r="E17" s="451">
        <v>29943</v>
      </c>
      <c r="F17" s="452">
        <v>109.7</v>
      </c>
      <c r="G17" s="453">
        <v>106.8</v>
      </c>
    </row>
    <row r="18" spans="1:7" ht="20.100000000000001" customHeight="1" thickTop="1" x14ac:dyDescent="0.25">
      <c r="A18" s="441" t="s">
        <v>39</v>
      </c>
      <c r="B18" s="442"/>
      <c r="C18" s="442"/>
      <c r="D18" s="443">
        <v>31540</v>
      </c>
      <c r="E18" s="444">
        <v>34219</v>
      </c>
      <c r="F18" s="445">
        <v>108.5</v>
      </c>
      <c r="G18" s="446">
        <v>105.6</v>
      </c>
    </row>
    <row r="19" spans="1:7" ht="15.95" customHeight="1" x14ac:dyDescent="0.25">
      <c r="A19" s="428" t="s">
        <v>38</v>
      </c>
      <c r="B19" s="781" t="s">
        <v>37</v>
      </c>
      <c r="C19" s="429"/>
      <c r="D19" s="430">
        <v>33956</v>
      </c>
      <c r="E19" s="431">
        <v>36970</v>
      </c>
      <c r="F19" s="432">
        <v>108.9</v>
      </c>
      <c r="G19" s="433">
        <v>106</v>
      </c>
    </row>
    <row r="20" spans="1:7" ht="15.95" customHeight="1" x14ac:dyDescent="0.25">
      <c r="A20" s="434"/>
      <c r="B20" s="429" t="s">
        <v>30</v>
      </c>
      <c r="C20" s="429" t="s">
        <v>36</v>
      </c>
      <c r="D20" s="430">
        <v>31261</v>
      </c>
      <c r="E20" s="431">
        <v>33122</v>
      </c>
      <c r="F20" s="432">
        <v>106</v>
      </c>
      <c r="G20" s="433">
        <v>103.2</v>
      </c>
    </row>
    <row r="21" spans="1:7" ht="15.95" customHeight="1" x14ac:dyDescent="0.25">
      <c r="A21" s="434"/>
      <c r="B21" s="429"/>
      <c r="C21" s="429" t="s">
        <v>29</v>
      </c>
      <c r="D21" s="430">
        <v>40789</v>
      </c>
      <c r="E21" s="431">
        <v>44666</v>
      </c>
      <c r="F21" s="432">
        <v>109.5</v>
      </c>
      <c r="G21" s="433">
        <v>106.6</v>
      </c>
    </row>
    <row r="22" spans="1:7" ht="15.95" customHeight="1" x14ac:dyDescent="0.25">
      <c r="A22" s="434"/>
      <c r="B22" s="429"/>
      <c r="C22" s="429" t="s">
        <v>34</v>
      </c>
      <c r="D22" s="430">
        <v>35108</v>
      </c>
      <c r="E22" s="431">
        <v>38717</v>
      </c>
      <c r="F22" s="432">
        <v>110.3</v>
      </c>
      <c r="G22" s="433">
        <v>107.4</v>
      </c>
    </row>
    <row r="23" spans="1:7" ht="15.95" customHeight="1" x14ac:dyDescent="0.25">
      <c r="A23" s="434"/>
      <c r="B23" s="781" t="s">
        <v>35</v>
      </c>
      <c r="C23" s="429"/>
      <c r="D23" s="430">
        <v>24483</v>
      </c>
      <c r="E23" s="431">
        <v>26312</v>
      </c>
      <c r="F23" s="432">
        <v>107.5</v>
      </c>
      <c r="G23" s="433">
        <v>104.7</v>
      </c>
    </row>
    <row r="24" spans="1:7" ht="15.95" customHeight="1" x14ac:dyDescent="0.25">
      <c r="A24" s="434"/>
      <c r="B24" s="429" t="s">
        <v>30</v>
      </c>
      <c r="C24" s="429" t="s">
        <v>29</v>
      </c>
      <c r="D24" s="430">
        <v>29785</v>
      </c>
      <c r="E24" s="431">
        <v>32186</v>
      </c>
      <c r="F24" s="432">
        <v>108.1</v>
      </c>
      <c r="G24" s="433">
        <v>105.3</v>
      </c>
    </row>
    <row r="25" spans="1:7" ht="15.95" customHeight="1" thickBot="1" x14ac:dyDescent="0.3">
      <c r="A25" s="448"/>
      <c r="B25" s="454"/>
      <c r="C25" s="454" t="s">
        <v>34</v>
      </c>
      <c r="D25" s="450">
        <v>25392</v>
      </c>
      <c r="E25" s="451">
        <v>27301</v>
      </c>
      <c r="F25" s="452">
        <v>107.5</v>
      </c>
      <c r="G25" s="453">
        <v>104.7</v>
      </c>
    </row>
    <row r="26" spans="1:7" ht="20.100000000000001" customHeight="1" thickTop="1" x14ac:dyDescent="0.25">
      <c r="A26" s="401" t="s">
        <v>33</v>
      </c>
      <c r="B26" s="423"/>
      <c r="C26" s="423"/>
      <c r="D26" s="424">
        <v>26644</v>
      </c>
      <c r="E26" s="425">
        <v>31125</v>
      </c>
      <c r="F26" s="426">
        <v>116.8</v>
      </c>
      <c r="G26" s="427">
        <v>113.7</v>
      </c>
    </row>
    <row r="27" spans="1:7" ht="15.95" customHeight="1" x14ac:dyDescent="0.25">
      <c r="A27" s="428" t="s">
        <v>9</v>
      </c>
      <c r="B27" s="781" t="s">
        <v>32</v>
      </c>
      <c r="C27" s="429"/>
      <c r="D27" s="430">
        <v>27586</v>
      </c>
      <c r="E27" s="431">
        <v>29434</v>
      </c>
      <c r="F27" s="432">
        <v>106.7</v>
      </c>
      <c r="G27" s="433">
        <v>103.9</v>
      </c>
    </row>
    <row r="28" spans="1:7" ht="15.95" customHeight="1" x14ac:dyDescent="0.25">
      <c r="A28" s="434"/>
      <c r="B28" s="781" t="s">
        <v>31</v>
      </c>
      <c r="C28" s="429"/>
      <c r="D28" s="430">
        <v>26269</v>
      </c>
      <c r="E28" s="431">
        <v>28004</v>
      </c>
      <c r="F28" s="432">
        <v>106.6</v>
      </c>
      <c r="G28" s="433">
        <v>103.8</v>
      </c>
    </row>
    <row r="29" spans="1:7" ht="15.95" customHeight="1" x14ac:dyDescent="0.25">
      <c r="A29" s="434"/>
      <c r="B29" s="429" t="s">
        <v>30</v>
      </c>
      <c r="C29" s="429" t="s">
        <v>29</v>
      </c>
      <c r="D29" s="430">
        <v>27581</v>
      </c>
      <c r="E29" s="431">
        <v>29421</v>
      </c>
      <c r="F29" s="432">
        <v>106.7</v>
      </c>
      <c r="G29" s="433">
        <v>103.9</v>
      </c>
    </row>
    <row r="30" spans="1:7" ht="15.95" customHeight="1" thickBot="1" x14ac:dyDescent="0.3">
      <c r="A30" s="448"/>
      <c r="B30" s="454"/>
      <c r="C30" s="454" t="s">
        <v>28</v>
      </c>
      <c r="D30" s="455">
        <v>25426</v>
      </c>
      <c r="E30" s="456">
        <v>26954</v>
      </c>
      <c r="F30" s="452">
        <v>106</v>
      </c>
      <c r="G30" s="453">
        <v>103.2</v>
      </c>
    </row>
    <row r="31" spans="1:7" ht="9" customHeight="1" thickTop="1" x14ac:dyDescent="0.25">
      <c r="A31" s="457"/>
      <c r="B31" s="457"/>
      <c r="C31" s="457"/>
      <c r="D31" s="458"/>
      <c r="E31" s="458"/>
      <c r="F31" s="459"/>
      <c r="G31" s="459"/>
    </row>
    <row r="32" spans="1:7" ht="15" customHeight="1" x14ac:dyDescent="0.25">
      <c r="A32" s="416" t="s">
        <v>283</v>
      </c>
      <c r="B32" s="460"/>
      <c r="C32" s="460"/>
      <c r="D32" s="390"/>
      <c r="E32" s="461"/>
      <c r="F32" s="462"/>
      <c r="G32" s="463"/>
    </row>
    <row r="33" spans="1:7" ht="9" customHeight="1" x14ac:dyDescent="0.25">
      <c r="A33" s="416"/>
      <c r="B33" s="460"/>
      <c r="C33" s="460"/>
      <c r="D33" s="390"/>
      <c r="E33" s="461"/>
      <c r="F33" s="462"/>
      <c r="G33" s="463"/>
    </row>
    <row r="34" spans="1:7" ht="15" customHeight="1" x14ac:dyDescent="0.25">
      <c r="A34" s="418" t="s">
        <v>15</v>
      </c>
      <c r="B34" s="464"/>
      <c r="C34" s="464"/>
      <c r="D34" s="460"/>
      <c r="E34" s="390"/>
      <c r="F34" s="390"/>
      <c r="G34" s="390"/>
    </row>
    <row r="35" spans="1:7" x14ac:dyDescent="0.25">
      <c r="A35" s="464"/>
      <c r="B35" s="464"/>
      <c r="C35" s="464"/>
    </row>
  </sheetData>
  <mergeCells count="5">
    <mergeCell ref="A3:G3"/>
    <mergeCell ref="A4:G4"/>
    <mergeCell ref="A6:C7"/>
    <mergeCell ref="D6:E6"/>
    <mergeCell ref="F6:G6"/>
  </mergeCells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98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zoomScaleNormal="100" workbookViewId="0"/>
  </sheetViews>
  <sheetFormatPr defaultRowHeight="15.75" x14ac:dyDescent="0.25"/>
  <cols>
    <col min="1" max="1" width="9.85546875" style="468" customWidth="1"/>
    <col min="2" max="2" width="31" style="468" customWidth="1"/>
    <col min="3" max="9" width="11.7109375" style="468" customWidth="1"/>
    <col min="10" max="16384" width="9.140625" style="468"/>
  </cols>
  <sheetData>
    <row r="1" spans="1:9" s="465" customFormat="1" ht="15" customHeight="1" x14ac:dyDescent="0.25">
      <c r="B1" s="868"/>
      <c r="C1" s="868"/>
      <c r="D1" s="868"/>
      <c r="E1" s="868"/>
      <c r="F1" s="868"/>
      <c r="G1" s="868"/>
      <c r="H1" s="868"/>
      <c r="I1" s="869" t="s">
        <v>87</v>
      </c>
    </row>
    <row r="2" spans="1:9" s="465" customFormat="1" ht="9.9499999999999993" customHeight="1" x14ac:dyDescent="0.25">
      <c r="A2" s="466" t="s">
        <v>14</v>
      </c>
      <c r="B2" s="467"/>
      <c r="C2" s="467"/>
      <c r="D2" s="467"/>
      <c r="E2" s="467"/>
      <c r="F2" s="467"/>
      <c r="G2" s="467"/>
      <c r="H2" s="467"/>
      <c r="I2" s="467"/>
    </row>
    <row r="3" spans="1:9" s="465" customFormat="1" ht="20.100000000000001" customHeight="1" x14ac:dyDescent="0.25">
      <c r="A3" s="911" t="s">
        <v>86</v>
      </c>
      <c r="B3" s="911"/>
      <c r="C3" s="911"/>
      <c r="D3" s="911"/>
      <c r="E3" s="911"/>
      <c r="F3" s="911"/>
      <c r="G3" s="911"/>
      <c r="H3" s="911"/>
      <c r="I3" s="911"/>
    </row>
    <row r="4" spans="1:9" s="465" customFormat="1" ht="20.100000000000001" customHeight="1" x14ac:dyDescent="0.25">
      <c r="A4" s="912" t="s">
        <v>21</v>
      </c>
      <c r="B4" s="913"/>
      <c r="C4" s="913"/>
      <c r="D4" s="913"/>
      <c r="E4" s="913"/>
      <c r="F4" s="913"/>
      <c r="G4" s="913"/>
      <c r="H4" s="913"/>
      <c r="I4" s="913"/>
    </row>
    <row r="5" spans="1:9" s="465" customFormat="1" ht="9.9499999999999993" customHeight="1" thickBot="1" x14ac:dyDescent="0.3">
      <c r="A5" s="466"/>
      <c r="B5" s="466"/>
      <c r="C5" s="466"/>
      <c r="D5" s="466"/>
      <c r="E5" s="466"/>
      <c r="F5" s="466"/>
      <c r="G5" s="466"/>
      <c r="H5" s="466"/>
      <c r="I5" s="466"/>
    </row>
    <row r="6" spans="1:9" ht="51" customHeight="1" thickTop="1" x14ac:dyDescent="0.25">
      <c r="A6" s="914" t="s">
        <v>20</v>
      </c>
      <c r="B6" s="915"/>
      <c r="C6" s="920" t="s">
        <v>85</v>
      </c>
      <c r="D6" s="921"/>
      <c r="E6" s="921"/>
      <c r="F6" s="922"/>
      <c r="G6" s="921" t="s">
        <v>84</v>
      </c>
      <c r="H6" s="921"/>
      <c r="I6" s="922"/>
    </row>
    <row r="7" spans="1:9" ht="31.5" customHeight="1" x14ac:dyDescent="0.25">
      <c r="A7" s="916"/>
      <c r="B7" s="917"/>
      <c r="C7" s="469" t="s">
        <v>168</v>
      </c>
      <c r="D7" s="923" t="s">
        <v>290</v>
      </c>
      <c r="E7" s="924"/>
      <c r="F7" s="925"/>
      <c r="G7" s="470" t="s">
        <v>168</v>
      </c>
      <c r="H7" s="923" t="s">
        <v>291</v>
      </c>
      <c r="I7" s="925"/>
    </row>
    <row r="8" spans="1:9" ht="18" customHeight="1" x14ac:dyDescent="0.25">
      <c r="A8" s="916"/>
      <c r="B8" s="917"/>
      <c r="C8" s="926" t="s">
        <v>11</v>
      </c>
      <c r="D8" s="928" t="s">
        <v>11</v>
      </c>
      <c r="E8" s="471" t="s">
        <v>83</v>
      </c>
      <c r="F8" s="472" t="s">
        <v>292</v>
      </c>
      <c r="G8" s="931" t="s">
        <v>82</v>
      </c>
      <c r="H8" s="933" t="s">
        <v>81</v>
      </c>
      <c r="I8" s="935" t="s">
        <v>13</v>
      </c>
    </row>
    <row r="9" spans="1:9" ht="18" customHeight="1" thickBot="1" x14ac:dyDescent="0.3">
      <c r="A9" s="918"/>
      <c r="B9" s="919"/>
      <c r="C9" s="927"/>
      <c r="D9" s="929"/>
      <c r="E9" s="473" t="s">
        <v>13</v>
      </c>
      <c r="F9" s="474" t="s">
        <v>13</v>
      </c>
      <c r="G9" s="932"/>
      <c r="H9" s="934"/>
      <c r="I9" s="936"/>
    </row>
    <row r="10" spans="1:9" ht="25.5" customHeight="1" thickTop="1" thickBot="1" x14ac:dyDescent="0.3">
      <c r="A10" s="937" t="s">
        <v>80</v>
      </c>
      <c r="B10" s="938"/>
      <c r="C10" s="627">
        <v>32466</v>
      </c>
      <c r="D10" s="628">
        <v>2236</v>
      </c>
      <c r="E10" s="629">
        <v>7.4</v>
      </c>
      <c r="F10" s="630">
        <v>4.5999999999999996</v>
      </c>
      <c r="G10" s="631">
        <v>4075.1</v>
      </c>
      <c r="H10" s="629">
        <v>32.9</v>
      </c>
      <c r="I10" s="632">
        <v>0.8</v>
      </c>
    </row>
    <row r="11" spans="1:9" ht="18" customHeight="1" thickTop="1" x14ac:dyDescent="0.25">
      <c r="A11" s="939" t="s">
        <v>352</v>
      </c>
      <c r="B11" s="940"/>
      <c r="C11" s="475"/>
      <c r="D11" s="476"/>
      <c r="E11" s="477"/>
      <c r="F11" s="478"/>
      <c r="G11" s="479"/>
      <c r="H11" s="480"/>
      <c r="I11" s="481"/>
    </row>
    <row r="12" spans="1:9" ht="32.1" customHeight="1" x14ac:dyDescent="0.25">
      <c r="A12" s="482" t="s">
        <v>79</v>
      </c>
      <c r="B12" s="782" t="s">
        <v>353</v>
      </c>
      <c r="C12" s="483">
        <v>23986</v>
      </c>
      <c r="D12" s="484">
        <v>1383</v>
      </c>
      <c r="E12" s="485">
        <v>6.1</v>
      </c>
      <c r="F12" s="486">
        <v>3.3</v>
      </c>
      <c r="G12" s="487">
        <v>94</v>
      </c>
      <c r="H12" s="485">
        <v>0.2</v>
      </c>
      <c r="I12" s="488">
        <v>0.2</v>
      </c>
    </row>
    <row r="13" spans="1:9" ht="18" customHeight="1" x14ac:dyDescent="0.25">
      <c r="A13" s="489" t="s">
        <v>293</v>
      </c>
      <c r="B13" s="490" t="s">
        <v>294</v>
      </c>
      <c r="C13" s="483">
        <v>32254</v>
      </c>
      <c r="D13" s="484">
        <v>1968</v>
      </c>
      <c r="E13" s="485">
        <v>6.5</v>
      </c>
      <c r="F13" s="486">
        <v>3.7</v>
      </c>
      <c r="G13" s="487">
        <v>1266.9000000000001</v>
      </c>
      <c r="H13" s="485">
        <v>2.4</v>
      </c>
      <c r="I13" s="488">
        <v>0.2</v>
      </c>
    </row>
    <row r="14" spans="1:9" ht="18" customHeight="1" x14ac:dyDescent="0.25">
      <c r="A14" s="491" t="s">
        <v>78</v>
      </c>
      <c r="B14" s="782" t="s">
        <v>77</v>
      </c>
      <c r="C14" s="483">
        <v>34615</v>
      </c>
      <c r="D14" s="484">
        <v>1846</v>
      </c>
      <c r="E14" s="485">
        <v>5.6</v>
      </c>
      <c r="F14" s="486">
        <v>2.8</v>
      </c>
      <c r="G14" s="487">
        <v>22.9</v>
      </c>
      <c r="H14" s="485">
        <v>-0.9</v>
      </c>
      <c r="I14" s="488">
        <v>-3.9</v>
      </c>
    </row>
    <row r="15" spans="1:9" ht="18" customHeight="1" x14ac:dyDescent="0.25">
      <c r="A15" s="491" t="s">
        <v>76</v>
      </c>
      <c r="B15" s="782" t="s">
        <v>75</v>
      </c>
      <c r="C15" s="483">
        <v>31798</v>
      </c>
      <c r="D15" s="484">
        <v>1920</v>
      </c>
      <c r="E15" s="485">
        <v>6.4</v>
      </c>
      <c r="F15" s="486">
        <v>3.6</v>
      </c>
      <c r="G15" s="487">
        <v>1156.8</v>
      </c>
      <c r="H15" s="485">
        <v>2</v>
      </c>
      <c r="I15" s="488">
        <v>0.2</v>
      </c>
    </row>
    <row r="16" spans="1:9" ht="51" customHeight="1" x14ac:dyDescent="0.25">
      <c r="A16" s="491" t="s">
        <v>74</v>
      </c>
      <c r="B16" s="782" t="s">
        <v>73</v>
      </c>
      <c r="C16" s="483">
        <v>51338</v>
      </c>
      <c r="D16" s="484">
        <v>3444</v>
      </c>
      <c r="E16" s="485">
        <v>7.2</v>
      </c>
      <c r="F16" s="486">
        <v>4.4000000000000004</v>
      </c>
      <c r="G16" s="487">
        <v>34.799999999999997</v>
      </c>
      <c r="H16" s="485">
        <v>0.9</v>
      </c>
      <c r="I16" s="488">
        <v>2.6</v>
      </c>
    </row>
    <row r="17" spans="1:9" ht="51" customHeight="1" x14ac:dyDescent="0.25">
      <c r="A17" s="491" t="s">
        <v>72</v>
      </c>
      <c r="B17" s="782" t="s">
        <v>71</v>
      </c>
      <c r="C17" s="483">
        <v>28606</v>
      </c>
      <c r="D17" s="484">
        <v>1910</v>
      </c>
      <c r="E17" s="485">
        <v>7.2</v>
      </c>
      <c r="F17" s="486">
        <v>4.4000000000000004</v>
      </c>
      <c r="G17" s="487">
        <v>52.4</v>
      </c>
      <c r="H17" s="485">
        <v>0.5</v>
      </c>
      <c r="I17" s="488">
        <v>0.9</v>
      </c>
    </row>
    <row r="18" spans="1:9" ht="18" customHeight="1" x14ac:dyDescent="0.25">
      <c r="A18" s="491" t="s">
        <v>70</v>
      </c>
      <c r="B18" s="782" t="s">
        <v>69</v>
      </c>
      <c r="C18" s="483">
        <v>27410</v>
      </c>
      <c r="D18" s="484">
        <v>1759</v>
      </c>
      <c r="E18" s="485">
        <v>6.9</v>
      </c>
      <c r="F18" s="486">
        <v>4.0999999999999996</v>
      </c>
      <c r="G18" s="487">
        <v>199.7</v>
      </c>
      <c r="H18" s="485">
        <v>-0.4</v>
      </c>
      <c r="I18" s="488">
        <v>-0.2</v>
      </c>
    </row>
    <row r="19" spans="1:9" ht="51" customHeight="1" x14ac:dyDescent="0.25">
      <c r="A19" s="491" t="s">
        <v>68</v>
      </c>
      <c r="B19" s="782" t="s">
        <v>67</v>
      </c>
      <c r="C19" s="483">
        <v>30973</v>
      </c>
      <c r="D19" s="484">
        <v>2287</v>
      </c>
      <c r="E19" s="485">
        <v>8</v>
      </c>
      <c r="F19" s="486">
        <v>5.2</v>
      </c>
      <c r="G19" s="487">
        <v>509.4</v>
      </c>
      <c r="H19" s="485">
        <v>9.9</v>
      </c>
      <c r="I19" s="488">
        <v>2</v>
      </c>
    </row>
    <row r="20" spans="1:9" ht="18" customHeight="1" x14ac:dyDescent="0.25">
      <c r="A20" s="491" t="s">
        <v>66</v>
      </c>
      <c r="B20" s="782" t="s">
        <v>65</v>
      </c>
      <c r="C20" s="483">
        <v>29892</v>
      </c>
      <c r="D20" s="484">
        <v>2013</v>
      </c>
      <c r="E20" s="485">
        <v>7.2</v>
      </c>
      <c r="F20" s="486">
        <v>4.4000000000000004</v>
      </c>
      <c r="G20" s="487">
        <v>265.2</v>
      </c>
      <c r="H20" s="485">
        <v>-1.5</v>
      </c>
      <c r="I20" s="488">
        <v>-0.6</v>
      </c>
    </row>
    <row r="21" spans="1:9" ht="32.1" customHeight="1" x14ac:dyDescent="0.25">
      <c r="A21" s="491" t="s">
        <v>64</v>
      </c>
      <c r="B21" s="782" t="s">
        <v>63</v>
      </c>
      <c r="C21" s="483">
        <v>19121</v>
      </c>
      <c r="D21" s="484">
        <v>1250</v>
      </c>
      <c r="E21" s="485">
        <v>7</v>
      </c>
      <c r="F21" s="486">
        <v>4.2</v>
      </c>
      <c r="G21" s="487">
        <v>126.1</v>
      </c>
      <c r="H21" s="485">
        <v>1.8</v>
      </c>
      <c r="I21" s="488">
        <v>1.4</v>
      </c>
    </row>
    <row r="22" spans="1:9" ht="32.1" customHeight="1" x14ac:dyDescent="0.25">
      <c r="A22" s="491" t="s">
        <v>62</v>
      </c>
      <c r="B22" s="782" t="s">
        <v>354</v>
      </c>
      <c r="C22" s="483">
        <v>59364</v>
      </c>
      <c r="D22" s="484">
        <v>2471</v>
      </c>
      <c r="E22" s="485">
        <v>4.3</v>
      </c>
      <c r="F22" s="486">
        <v>1.6</v>
      </c>
      <c r="G22" s="487">
        <v>122.1</v>
      </c>
      <c r="H22" s="485">
        <v>4.5999999999999996</v>
      </c>
      <c r="I22" s="488">
        <v>3.9</v>
      </c>
    </row>
    <row r="23" spans="1:9" ht="18" customHeight="1" x14ac:dyDescent="0.25">
      <c r="A23" s="491" t="s">
        <v>61</v>
      </c>
      <c r="B23" s="782" t="s">
        <v>60</v>
      </c>
      <c r="C23" s="483">
        <v>59869</v>
      </c>
      <c r="D23" s="484">
        <v>4597</v>
      </c>
      <c r="E23" s="485">
        <v>8.3000000000000007</v>
      </c>
      <c r="F23" s="486">
        <v>5.5</v>
      </c>
      <c r="G23" s="487">
        <v>72.7</v>
      </c>
      <c r="H23" s="485">
        <v>-1.2</v>
      </c>
      <c r="I23" s="488">
        <v>-1.6</v>
      </c>
    </row>
    <row r="24" spans="1:9" ht="18" customHeight="1" x14ac:dyDescent="0.25">
      <c r="A24" s="491" t="s">
        <v>59</v>
      </c>
      <c r="B24" s="782" t="s">
        <v>58</v>
      </c>
      <c r="C24" s="483">
        <v>28854</v>
      </c>
      <c r="D24" s="484">
        <v>1582</v>
      </c>
      <c r="E24" s="485">
        <v>5.8</v>
      </c>
      <c r="F24" s="486">
        <v>3</v>
      </c>
      <c r="G24" s="487">
        <v>44.2</v>
      </c>
      <c r="H24" s="485">
        <v>2.7</v>
      </c>
      <c r="I24" s="488">
        <v>6.4</v>
      </c>
    </row>
    <row r="25" spans="1:9" ht="32.1" customHeight="1" x14ac:dyDescent="0.25">
      <c r="A25" s="491" t="s">
        <v>57</v>
      </c>
      <c r="B25" s="782" t="s">
        <v>56</v>
      </c>
      <c r="C25" s="483">
        <v>40080</v>
      </c>
      <c r="D25" s="484">
        <v>2247</v>
      </c>
      <c r="E25" s="485">
        <v>5.9</v>
      </c>
      <c r="F25" s="486">
        <v>3.1</v>
      </c>
      <c r="G25" s="487">
        <v>180.6</v>
      </c>
      <c r="H25" s="485">
        <v>5.9</v>
      </c>
      <c r="I25" s="488">
        <v>3.4</v>
      </c>
    </row>
    <row r="26" spans="1:9" ht="32.1" customHeight="1" x14ac:dyDescent="0.25">
      <c r="A26" s="491" t="s">
        <v>55</v>
      </c>
      <c r="B26" s="782" t="s">
        <v>355</v>
      </c>
      <c r="C26" s="483">
        <v>21774</v>
      </c>
      <c r="D26" s="484">
        <v>1789</v>
      </c>
      <c r="E26" s="485">
        <v>8.9</v>
      </c>
      <c r="F26" s="486">
        <v>6</v>
      </c>
      <c r="G26" s="487">
        <v>197</v>
      </c>
      <c r="H26" s="485">
        <v>-5.5</v>
      </c>
      <c r="I26" s="488">
        <v>-2.7</v>
      </c>
    </row>
    <row r="27" spans="1:9" ht="31.5" customHeight="1" x14ac:dyDescent="0.25">
      <c r="A27" s="491" t="s">
        <v>54</v>
      </c>
      <c r="B27" s="782" t="s">
        <v>53</v>
      </c>
      <c r="C27" s="483">
        <v>36310</v>
      </c>
      <c r="D27" s="484">
        <v>2437</v>
      </c>
      <c r="E27" s="485">
        <v>7.2</v>
      </c>
      <c r="F27" s="486">
        <v>4.4000000000000004</v>
      </c>
      <c r="G27" s="487">
        <v>293.2</v>
      </c>
      <c r="H27" s="485">
        <v>1.3</v>
      </c>
      <c r="I27" s="488">
        <v>0.5</v>
      </c>
    </row>
    <row r="28" spans="1:9" ht="18" customHeight="1" x14ac:dyDescent="0.25">
      <c r="A28" s="491" t="s">
        <v>52</v>
      </c>
      <c r="B28" s="782" t="s">
        <v>40</v>
      </c>
      <c r="C28" s="483">
        <v>31249</v>
      </c>
      <c r="D28" s="484">
        <v>2803</v>
      </c>
      <c r="E28" s="485">
        <v>9.9</v>
      </c>
      <c r="F28" s="486">
        <v>7</v>
      </c>
      <c r="G28" s="487">
        <v>300.60000000000002</v>
      </c>
      <c r="H28" s="485">
        <v>5.9</v>
      </c>
      <c r="I28" s="488">
        <v>2</v>
      </c>
    </row>
    <row r="29" spans="1:9" ht="18" customHeight="1" x14ac:dyDescent="0.25">
      <c r="A29" s="491" t="s">
        <v>51</v>
      </c>
      <c r="B29" s="782" t="s">
        <v>50</v>
      </c>
      <c r="C29" s="483">
        <v>34219</v>
      </c>
      <c r="D29" s="484">
        <v>2679</v>
      </c>
      <c r="E29" s="485">
        <v>8.5</v>
      </c>
      <c r="F29" s="486">
        <v>5.6</v>
      </c>
      <c r="G29" s="487">
        <v>303.7</v>
      </c>
      <c r="H29" s="485">
        <v>5.0999999999999996</v>
      </c>
      <c r="I29" s="488">
        <v>1.7</v>
      </c>
    </row>
    <row r="30" spans="1:9" ht="32.1" customHeight="1" x14ac:dyDescent="0.25">
      <c r="A30" s="491" t="s">
        <v>49</v>
      </c>
      <c r="B30" s="782" t="s">
        <v>356</v>
      </c>
      <c r="C30" s="483">
        <v>31125</v>
      </c>
      <c r="D30" s="484">
        <v>4481</v>
      </c>
      <c r="E30" s="485">
        <v>16.8</v>
      </c>
      <c r="F30" s="486">
        <v>13.7</v>
      </c>
      <c r="G30" s="487">
        <v>51.7</v>
      </c>
      <c r="H30" s="485">
        <v>0.5</v>
      </c>
      <c r="I30" s="488">
        <v>0.9</v>
      </c>
    </row>
    <row r="31" spans="1:9" ht="18" customHeight="1" thickBot="1" x14ac:dyDescent="0.3">
      <c r="A31" s="492" t="s">
        <v>48</v>
      </c>
      <c r="B31" s="783" t="s">
        <v>47</v>
      </c>
      <c r="C31" s="493">
        <v>23973</v>
      </c>
      <c r="D31" s="494">
        <v>1512</v>
      </c>
      <c r="E31" s="495">
        <v>6.7</v>
      </c>
      <c r="F31" s="496">
        <v>3.9</v>
      </c>
      <c r="G31" s="497">
        <v>48.1</v>
      </c>
      <c r="H31" s="495">
        <v>1.3</v>
      </c>
      <c r="I31" s="498">
        <v>2.7</v>
      </c>
    </row>
    <row r="32" spans="1:9" ht="9" customHeight="1" thickTop="1" x14ac:dyDescent="0.25">
      <c r="A32" s="499"/>
      <c r="B32" s="499"/>
      <c r="C32" s="500"/>
      <c r="D32" s="500"/>
      <c r="E32" s="501"/>
      <c r="F32" s="502"/>
      <c r="G32" s="501"/>
      <c r="H32" s="501"/>
      <c r="I32" s="501"/>
    </row>
    <row r="33" spans="1:9" ht="48" customHeight="1" x14ac:dyDescent="0.25">
      <c r="A33" s="930" t="s">
        <v>295</v>
      </c>
      <c r="B33" s="930"/>
      <c r="C33" s="930"/>
      <c r="D33" s="930"/>
      <c r="E33" s="930"/>
      <c r="F33" s="930"/>
      <c r="G33" s="930"/>
      <c r="H33" s="930"/>
      <c r="I33" s="930"/>
    </row>
    <row r="34" spans="1:9" ht="8.25" customHeight="1" x14ac:dyDescent="0.25">
      <c r="A34" s="503"/>
      <c r="B34" s="504"/>
      <c r="C34" s="504"/>
      <c r="D34" s="504"/>
      <c r="E34" s="504"/>
      <c r="F34" s="504"/>
      <c r="G34" s="504"/>
      <c r="H34" s="504"/>
      <c r="I34" s="504"/>
    </row>
    <row r="35" spans="1:9" ht="15" customHeight="1" x14ac:dyDescent="0.25">
      <c r="A35" s="505" t="s">
        <v>287</v>
      </c>
      <c r="B35" s="506"/>
      <c r="C35" s="506"/>
      <c r="D35" s="506"/>
      <c r="E35" s="506"/>
      <c r="F35" s="506"/>
      <c r="G35" s="506"/>
      <c r="H35" s="506"/>
      <c r="I35" s="506"/>
    </row>
    <row r="36" spans="1:9" ht="9" customHeight="1" x14ac:dyDescent="0.25">
      <c r="A36" s="507"/>
      <c r="B36" s="504"/>
      <c r="C36" s="504"/>
      <c r="D36" s="504"/>
      <c r="E36" s="504"/>
      <c r="F36" s="504"/>
      <c r="G36" s="504"/>
      <c r="H36" s="504"/>
      <c r="I36" s="504"/>
    </row>
    <row r="37" spans="1:9" ht="15" customHeight="1" x14ac:dyDescent="0.25">
      <c r="A37" s="389" t="s">
        <v>15</v>
      </c>
      <c r="B37" s="508"/>
      <c r="C37" s="508"/>
      <c r="D37" s="508"/>
      <c r="E37" s="508"/>
      <c r="F37" s="508"/>
      <c r="G37" s="508"/>
      <c r="H37" s="508"/>
      <c r="I37" s="508"/>
    </row>
  </sheetData>
  <mergeCells count="15">
    <mergeCell ref="A33:I33"/>
    <mergeCell ref="G8:G9"/>
    <mergeCell ref="H8:H9"/>
    <mergeCell ref="I8:I9"/>
    <mergeCell ref="A10:B10"/>
    <mergeCell ref="A11:B11"/>
    <mergeCell ref="A3:I3"/>
    <mergeCell ref="A4:I4"/>
    <mergeCell ref="A6:B9"/>
    <mergeCell ref="C6:F6"/>
    <mergeCell ref="G6:I6"/>
    <mergeCell ref="D7:F7"/>
    <mergeCell ref="H7:I7"/>
    <mergeCell ref="C8:C9"/>
    <mergeCell ref="D8:D9"/>
  </mergeCells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78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zoomScaleNormal="100" workbookViewId="0"/>
  </sheetViews>
  <sheetFormatPr defaultColWidth="9" defaultRowHeight="15.75" x14ac:dyDescent="0.25"/>
  <cols>
    <col min="1" max="1" width="27.140625" style="420" customWidth="1"/>
    <col min="2" max="11" width="10" style="420" customWidth="1"/>
    <col min="12" max="163" width="9" style="420"/>
    <col min="164" max="164" width="25.85546875" style="420" customWidth="1"/>
    <col min="165" max="165" width="12.5703125" style="420" customWidth="1"/>
    <col min="166" max="166" width="10.5703125" style="420" customWidth="1"/>
    <col min="167" max="167" width="12.5703125" style="420" customWidth="1"/>
    <col min="168" max="168" width="10.5703125" style="420" customWidth="1"/>
    <col min="169" max="170" width="11" style="420" customWidth="1"/>
    <col min="171" max="174" width="10.7109375" style="420" customWidth="1"/>
    <col min="175" max="419" width="9" style="420"/>
    <col min="420" max="420" width="25.85546875" style="420" customWidth="1"/>
    <col min="421" max="421" width="12.5703125" style="420" customWidth="1"/>
    <col min="422" max="422" width="10.5703125" style="420" customWidth="1"/>
    <col min="423" max="423" width="12.5703125" style="420" customWidth="1"/>
    <col min="424" max="424" width="10.5703125" style="420" customWidth="1"/>
    <col min="425" max="426" width="11" style="420" customWidth="1"/>
    <col min="427" max="430" width="10.7109375" style="420" customWidth="1"/>
    <col min="431" max="675" width="9" style="420"/>
    <col min="676" max="676" width="25.85546875" style="420" customWidth="1"/>
    <col min="677" max="677" width="12.5703125" style="420" customWidth="1"/>
    <col min="678" max="678" width="10.5703125" style="420" customWidth="1"/>
    <col min="679" max="679" width="12.5703125" style="420" customWidth="1"/>
    <col min="680" max="680" width="10.5703125" style="420" customWidth="1"/>
    <col min="681" max="682" width="11" style="420" customWidth="1"/>
    <col min="683" max="686" width="10.7109375" style="420" customWidth="1"/>
    <col min="687" max="931" width="9" style="420"/>
    <col min="932" max="932" width="25.85546875" style="420" customWidth="1"/>
    <col min="933" max="933" width="12.5703125" style="420" customWidth="1"/>
    <col min="934" max="934" width="10.5703125" style="420" customWidth="1"/>
    <col min="935" max="935" width="12.5703125" style="420" customWidth="1"/>
    <col min="936" max="936" width="10.5703125" style="420" customWidth="1"/>
    <col min="937" max="938" width="11" style="420" customWidth="1"/>
    <col min="939" max="942" width="10.7109375" style="420" customWidth="1"/>
    <col min="943" max="1187" width="9" style="420"/>
    <col min="1188" max="1188" width="25.85546875" style="420" customWidth="1"/>
    <col min="1189" max="1189" width="12.5703125" style="420" customWidth="1"/>
    <col min="1190" max="1190" width="10.5703125" style="420" customWidth="1"/>
    <col min="1191" max="1191" width="12.5703125" style="420" customWidth="1"/>
    <col min="1192" max="1192" width="10.5703125" style="420" customWidth="1"/>
    <col min="1193" max="1194" width="11" style="420" customWidth="1"/>
    <col min="1195" max="1198" width="10.7109375" style="420" customWidth="1"/>
    <col min="1199" max="1443" width="9" style="420"/>
    <col min="1444" max="1444" width="25.85546875" style="420" customWidth="1"/>
    <col min="1445" max="1445" width="12.5703125" style="420" customWidth="1"/>
    <col min="1446" max="1446" width="10.5703125" style="420" customWidth="1"/>
    <col min="1447" max="1447" width="12.5703125" style="420" customWidth="1"/>
    <col min="1448" max="1448" width="10.5703125" style="420" customWidth="1"/>
    <col min="1449" max="1450" width="11" style="420" customWidth="1"/>
    <col min="1451" max="1454" width="10.7109375" style="420" customWidth="1"/>
    <col min="1455" max="1699" width="9" style="420"/>
    <col min="1700" max="1700" width="25.85546875" style="420" customWidth="1"/>
    <col min="1701" max="1701" width="12.5703125" style="420" customWidth="1"/>
    <col min="1702" max="1702" width="10.5703125" style="420" customWidth="1"/>
    <col min="1703" max="1703" width="12.5703125" style="420" customWidth="1"/>
    <col min="1704" max="1704" width="10.5703125" style="420" customWidth="1"/>
    <col min="1705" max="1706" width="11" style="420" customWidth="1"/>
    <col min="1707" max="1710" width="10.7109375" style="420" customWidth="1"/>
    <col min="1711" max="1955" width="9" style="420"/>
    <col min="1956" max="1956" width="25.85546875" style="420" customWidth="1"/>
    <col min="1957" max="1957" width="12.5703125" style="420" customWidth="1"/>
    <col min="1958" max="1958" width="10.5703125" style="420" customWidth="1"/>
    <col min="1959" max="1959" width="12.5703125" style="420" customWidth="1"/>
    <col min="1960" max="1960" width="10.5703125" style="420" customWidth="1"/>
    <col min="1961" max="1962" width="11" style="420" customWidth="1"/>
    <col min="1963" max="1966" width="10.7109375" style="420" customWidth="1"/>
    <col min="1967" max="2211" width="9" style="420"/>
    <col min="2212" max="2212" width="25.85546875" style="420" customWidth="1"/>
    <col min="2213" max="2213" width="12.5703125" style="420" customWidth="1"/>
    <col min="2214" max="2214" width="10.5703125" style="420" customWidth="1"/>
    <col min="2215" max="2215" width="12.5703125" style="420" customWidth="1"/>
    <col min="2216" max="2216" width="10.5703125" style="420" customWidth="1"/>
    <col min="2217" max="2218" width="11" style="420" customWidth="1"/>
    <col min="2219" max="2222" width="10.7109375" style="420" customWidth="1"/>
    <col min="2223" max="2467" width="9" style="420"/>
    <col min="2468" max="2468" width="25.85546875" style="420" customWidth="1"/>
    <col min="2469" max="2469" width="12.5703125" style="420" customWidth="1"/>
    <col min="2470" max="2470" width="10.5703125" style="420" customWidth="1"/>
    <col min="2471" max="2471" width="12.5703125" style="420" customWidth="1"/>
    <col min="2472" max="2472" width="10.5703125" style="420" customWidth="1"/>
    <col min="2473" max="2474" width="11" style="420" customWidth="1"/>
    <col min="2475" max="2478" width="10.7109375" style="420" customWidth="1"/>
    <col min="2479" max="2723" width="9" style="420"/>
    <col min="2724" max="2724" width="25.85546875" style="420" customWidth="1"/>
    <col min="2725" max="2725" width="12.5703125" style="420" customWidth="1"/>
    <col min="2726" max="2726" width="10.5703125" style="420" customWidth="1"/>
    <col min="2727" max="2727" width="12.5703125" style="420" customWidth="1"/>
    <col min="2728" max="2728" width="10.5703125" style="420" customWidth="1"/>
    <col min="2729" max="2730" width="11" style="420" customWidth="1"/>
    <col min="2731" max="2734" width="10.7109375" style="420" customWidth="1"/>
    <col min="2735" max="2979" width="9" style="420"/>
    <col min="2980" max="2980" width="25.85546875" style="420" customWidth="1"/>
    <col min="2981" max="2981" width="12.5703125" style="420" customWidth="1"/>
    <col min="2982" max="2982" width="10.5703125" style="420" customWidth="1"/>
    <col min="2983" max="2983" width="12.5703125" style="420" customWidth="1"/>
    <col min="2984" max="2984" width="10.5703125" style="420" customWidth="1"/>
    <col min="2985" max="2986" width="11" style="420" customWidth="1"/>
    <col min="2987" max="2990" width="10.7109375" style="420" customWidth="1"/>
    <col min="2991" max="3235" width="9" style="420"/>
    <col min="3236" max="3236" width="25.85546875" style="420" customWidth="1"/>
    <col min="3237" max="3237" width="12.5703125" style="420" customWidth="1"/>
    <col min="3238" max="3238" width="10.5703125" style="420" customWidth="1"/>
    <col min="3239" max="3239" width="12.5703125" style="420" customWidth="1"/>
    <col min="3240" max="3240" width="10.5703125" style="420" customWidth="1"/>
    <col min="3241" max="3242" width="11" style="420" customWidth="1"/>
    <col min="3243" max="3246" width="10.7109375" style="420" customWidth="1"/>
    <col min="3247" max="3491" width="9" style="420"/>
    <col min="3492" max="3492" width="25.85546875" style="420" customWidth="1"/>
    <col min="3493" max="3493" width="12.5703125" style="420" customWidth="1"/>
    <col min="3494" max="3494" width="10.5703125" style="420" customWidth="1"/>
    <col min="3495" max="3495" width="12.5703125" style="420" customWidth="1"/>
    <col min="3496" max="3496" width="10.5703125" style="420" customWidth="1"/>
    <col min="3497" max="3498" width="11" style="420" customWidth="1"/>
    <col min="3499" max="3502" width="10.7109375" style="420" customWidth="1"/>
    <col min="3503" max="3747" width="9" style="420"/>
    <col min="3748" max="3748" width="25.85546875" style="420" customWidth="1"/>
    <col min="3749" max="3749" width="12.5703125" style="420" customWidth="1"/>
    <col min="3750" max="3750" width="10.5703125" style="420" customWidth="1"/>
    <col min="3751" max="3751" width="12.5703125" style="420" customWidth="1"/>
    <col min="3752" max="3752" width="10.5703125" style="420" customWidth="1"/>
    <col min="3753" max="3754" width="11" style="420" customWidth="1"/>
    <col min="3755" max="3758" width="10.7109375" style="420" customWidth="1"/>
    <col min="3759" max="4003" width="9" style="420"/>
    <col min="4004" max="4004" width="25.85546875" style="420" customWidth="1"/>
    <col min="4005" max="4005" width="12.5703125" style="420" customWidth="1"/>
    <col min="4006" max="4006" width="10.5703125" style="420" customWidth="1"/>
    <col min="4007" max="4007" width="12.5703125" style="420" customWidth="1"/>
    <col min="4008" max="4008" width="10.5703125" style="420" customWidth="1"/>
    <col min="4009" max="4010" width="11" style="420" customWidth="1"/>
    <col min="4011" max="4014" width="10.7109375" style="420" customWidth="1"/>
    <col min="4015" max="4259" width="9" style="420"/>
    <col min="4260" max="4260" width="25.85546875" style="420" customWidth="1"/>
    <col min="4261" max="4261" width="12.5703125" style="420" customWidth="1"/>
    <col min="4262" max="4262" width="10.5703125" style="420" customWidth="1"/>
    <col min="4263" max="4263" width="12.5703125" style="420" customWidth="1"/>
    <col min="4264" max="4264" width="10.5703125" style="420" customWidth="1"/>
    <col min="4265" max="4266" width="11" style="420" customWidth="1"/>
    <col min="4267" max="4270" width="10.7109375" style="420" customWidth="1"/>
    <col min="4271" max="4515" width="9" style="420"/>
    <col min="4516" max="4516" width="25.85546875" style="420" customWidth="1"/>
    <col min="4517" max="4517" width="12.5703125" style="420" customWidth="1"/>
    <col min="4518" max="4518" width="10.5703125" style="420" customWidth="1"/>
    <col min="4519" max="4519" width="12.5703125" style="420" customWidth="1"/>
    <col min="4520" max="4520" width="10.5703125" style="420" customWidth="1"/>
    <col min="4521" max="4522" width="11" style="420" customWidth="1"/>
    <col min="4523" max="4526" width="10.7109375" style="420" customWidth="1"/>
    <col min="4527" max="4771" width="9" style="420"/>
    <col min="4772" max="4772" width="25.85546875" style="420" customWidth="1"/>
    <col min="4773" max="4773" width="12.5703125" style="420" customWidth="1"/>
    <col min="4774" max="4774" width="10.5703125" style="420" customWidth="1"/>
    <col min="4775" max="4775" width="12.5703125" style="420" customWidth="1"/>
    <col min="4776" max="4776" width="10.5703125" style="420" customWidth="1"/>
    <col min="4777" max="4778" width="11" style="420" customWidth="1"/>
    <col min="4779" max="4782" width="10.7109375" style="420" customWidth="1"/>
    <col min="4783" max="5027" width="9" style="420"/>
    <col min="5028" max="5028" width="25.85546875" style="420" customWidth="1"/>
    <col min="5029" max="5029" width="12.5703125" style="420" customWidth="1"/>
    <col min="5030" max="5030" width="10.5703125" style="420" customWidth="1"/>
    <col min="5031" max="5031" width="12.5703125" style="420" customWidth="1"/>
    <col min="5032" max="5032" width="10.5703125" style="420" customWidth="1"/>
    <col min="5033" max="5034" width="11" style="420" customWidth="1"/>
    <col min="5035" max="5038" width="10.7109375" style="420" customWidth="1"/>
    <col min="5039" max="5283" width="9" style="420"/>
    <col min="5284" max="5284" width="25.85546875" style="420" customWidth="1"/>
    <col min="5285" max="5285" width="12.5703125" style="420" customWidth="1"/>
    <col min="5286" max="5286" width="10.5703125" style="420" customWidth="1"/>
    <col min="5287" max="5287" width="12.5703125" style="420" customWidth="1"/>
    <col min="5288" max="5288" width="10.5703125" style="420" customWidth="1"/>
    <col min="5289" max="5290" width="11" style="420" customWidth="1"/>
    <col min="5291" max="5294" width="10.7109375" style="420" customWidth="1"/>
    <col min="5295" max="5539" width="9" style="420"/>
    <col min="5540" max="5540" width="25.85546875" style="420" customWidth="1"/>
    <col min="5541" max="5541" width="12.5703125" style="420" customWidth="1"/>
    <col min="5542" max="5542" width="10.5703125" style="420" customWidth="1"/>
    <col min="5543" max="5543" width="12.5703125" style="420" customWidth="1"/>
    <col min="5544" max="5544" width="10.5703125" style="420" customWidth="1"/>
    <col min="5545" max="5546" width="11" style="420" customWidth="1"/>
    <col min="5547" max="5550" width="10.7109375" style="420" customWidth="1"/>
    <col min="5551" max="5795" width="9" style="420"/>
    <col min="5796" max="5796" width="25.85546875" style="420" customWidth="1"/>
    <col min="5797" max="5797" width="12.5703125" style="420" customWidth="1"/>
    <col min="5798" max="5798" width="10.5703125" style="420" customWidth="1"/>
    <col min="5799" max="5799" width="12.5703125" style="420" customWidth="1"/>
    <col min="5800" max="5800" width="10.5703125" style="420" customWidth="1"/>
    <col min="5801" max="5802" width="11" style="420" customWidth="1"/>
    <col min="5803" max="5806" width="10.7109375" style="420" customWidth="1"/>
    <col min="5807" max="6051" width="9" style="420"/>
    <col min="6052" max="6052" width="25.85546875" style="420" customWidth="1"/>
    <col min="6053" max="6053" width="12.5703125" style="420" customWidth="1"/>
    <col min="6054" max="6054" width="10.5703125" style="420" customWidth="1"/>
    <col min="6055" max="6055" width="12.5703125" style="420" customWidth="1"/>
    <col min="6056" max="6056" width="10.5703125" style="420" customWidth="1"/>
    <col min="6057" max="6058" width="11" style="420" customWidth="1"/>
    <col min="6059" max="6062" width="10.7109375" style="420" customWidth="1"/>
    <col min="6063" max="6307" width="9" style="420"/>
    <col min="6308" max="6308" width="25.85546875" style="420" customWidth="1"/>
    <col min="6309" max="6309" width="12.5703125" style="420" customWidth="1"/>
    <col min="6310" max="6310" width="10.5703125" style="420" customWidth="1"/>
    <col min="6311" max="6311" width="12.5703125" style="420" customWidth="1"/>
    <col min="6312" max="6312" width="10.5703125" style="420" customWidth="1"/>
    <col min="6313" max="6314" width="11" style="420" customWidth="1"/>
    <col min="6315" max="6318" width="10.7109375" style="420" customWidth="1"/>
    <col min="6319" max="6563" width="9" style="420"/>
    <col min="6564" max="6564" width="25.85546875" style="420" customWidth="1"/>
    <col min="6565" max="6565" width="12.5703125" style="420" customWidth="1"/>
    <col min="6566" max="6566" width="10.5703125" style="420" customWidth="1"/>
    <col min="6567" max="6567" width="12.5703125" style="420" customWidth="1"/>
    <col min="6568" max="6568" width="10.5703125" style="420" customWidth="1"/>
    <col min="6569" max="6570" width="11" style="420" customWidth="1"/>
    <col min="6571" max="6574" width="10.7109375" style="420" customWidth="1"/>
    <col min="6575" max="6819" width="9" style="420"/>
    <col min="6820" max="6820" width="25.85546875" style="420" customWidth="1"/>
    <col min="6821" max="6821" width="12.5703125" style="420" customWidth="1"/>
    <col min="6822" max="6822" width="10.5703125" style="420" customWidth="1"/>
    <col min="6823" max="6823" width="12.5703125" style="420" customWidth="1"/>
    <col min="6824" max="6824" width="10.5703125" style="420" customWidth="1"/>
    <col min="6825" max="6826" width="11" style="420" customWidth="1"/>
    <col min="6827" max="6830" width="10.7109375" style="420" customWidth="1"/>
    <col min="6831" max="7075" width="9" style="420"/>
    <col min="7076" max="7076" width="25.85546875" style="420" customWidth="1"/>
    <col min="7077" max="7077" width="12.5703125" style="420" customWidth="1"/>
    <col min="7078" max="7078" width="10.5703125" style="420" customWidth="1"/>
    <col min="7079" max="7079" width="12.5703125" style="420" customWidth="1"/>
    <col min="7080" max="7080" width="10.5703125" style="420" customWidth="1"/>
    <col min="7081" max="7082" width="11" style="420" customWidth="1"/>
    <col min="7083" max="7086" width="10.7109375" style="420" customWidth="1"/>
    <col min="7087" max="7331" width="9" style="420"/>
    <col min="7332" max="7332" width="25.85546875" style="420" customWidth="1"/>
    <col min="7333" max="7333" width="12.5703125" style="420" customWidth="1"/>
    <col min="7334" max="7334" width="10.5703125" style="420" customWidth="1"/>
    <col min="7335" max="7335" width="12.5703125" style="420" customWidth="1"/>
    <col min="7336" max="7336" width="10.5703125" style="420" customWidth="1"/>
    <col min="7337" max="7338" width="11" style="420" customWidth="1"/>
    <col min="7339" max="7342" width="10.7109375" style="420" customWidth="1"/>
    <col min="7343" max="7587" width="9" style="420"/>
    <col min="7588" max="7588" width="25.85546875" style="420" customWidth="1"/>
    <col min="7589" max="7589" width="12.5703125" style="420" customWidth="1"/>
    <col min="7590" max="7590" width="10.5703125" style="420" customWidth="1"/>
    <col min="7591" max="7591" width="12.5703125" style="420" customWidth="1"/>
    <col min="7592" max="7592" width="10.5703125" style="420" customWidth="1"/>
    <col min="7593" max="7594" width="11" style="420" customWidth="1"/>
    <col min="7595" max="7598" width="10.7109375" style="420" customWidth="1"/>
    <col min="7599" max="7843" width="9" style="420"/>
    <col min="7844" max="7844" width="25.85546875" style="420" customWidth="1"/>
    <col min="7845" max="7845" width="12.5703125" style="420" customWidth="1"/>
    <col min="7846" max="7846" width="10.5703125" style="420" customWidth="1"/>
    <col min="7847" max="7847" width="12.5703125" style="420" customWidth="1"/>
    <col min="7848" max="7848" width="10.5703125" style="420" customWidth="1"/>
    <col min="7849" max="7850" width="11" style="420" customWidth="1"/>
    <col min="7851" max="7854" width="10.7109375" style="420" customWidth="1"/>
    <col min="7855" max="8099" width="9" style="420"/>
    <col min="8100" max="8100" width="25.85546875" style="420" customWidth="1"/>
    <col min="8101" max="8101" width="12.5703125" style="420" customWidth="1"/>
    <col min="8102" max="8102" width="10.5703125" style="420" customWidth="1"/>
    <col min="8103" max="8103" width="12.5703125" style="420" customWidth="1"/>
    <col min="8104" max="8104" width="10.5703125" style="420" customWidth="1"/>
    <col min="8105" max="8106" width="11" style="420" customWidth="1"/>
    <col min="8107" max="8110" width="10.7109375" style="420" customWidth="1"/>
    <col min="8111" max="8355" width="9" style="420"/>
    <col min="8356" max="8356" width="25.85546875" style="420" customWidth="1"/>
    <col min="8357" max="8357" width="12.5703125" style="420" customWidth="1"/>
    <col min="8358" max="8358" width="10.5703125" style="420" customWidth="1"/>
    <col min="8359" max="8359" width="12.5703125" style="420" customWidth="1"/>
    <col min="8360" max="8360" width="10.5703125" style="420" customWidth="1"/>
    <col min="8361" max="8362" width="11" style="420" customWidth="1"/>
    <col min="8363" max="8366" width="10.7109375" style="420" customWidth="1"/>
    <col min="8367" max="8611" width="9" style="420"/>
    <col min="8612" max="8612" width="25.85546875" style="420" customWidth="1"/>
    <col min="8613" max="8613" width="12.5703125" style="420" customWidth="1"/>
    <col min="8614" max="8614" width="10.5703125" style="420" customWidth="1"/>
    <col min="8615" max="8615" width="12.5703125" style="420" customWidth="1"/>
    <col min="8616" max="8616" width="10.5703125" style="420" customWidth="1"/>
    <col min="8617" max="8618" width="11" style="420" customWidth="1"/>
    <col min="8619" max="8622" width="10.7109375" style="420" customWidth="1"/>
    <col min="8623" max="8867" width="9" style="420"/>
    <col min="8868" max="8868" width="25.85546875" style="420" customWidth="1"/>
    <col min="8869" max="8869" width="12.5703125" style="420" customWidth="1"/>
    <col min="8870" max="8870" width="10.5703125" style="420" customWidth="1"/>
    <col min="8871" max="8871" width="12.5703125" style="420" customWidth="1"/>
    <col min="8872" max="8872" width="10.5703125" style="420" customWidth="1"/>
    <col min="8873" max="8874" width="11" style="420" customWidth="1"/>
    <col min="8875" max="8878" width="10.7109375" style="420" customWidth="1"/>
    <col min="8879" max="9123" width="9" style="420"/>
    <col min="9124" max="9124" width="25.85546875" style="420" customWidth="1"/>
    <col min="9125" max="9125" width="12.5703125" style="420" customWidth="1"/>
    <col min="9126" max="9126" width="10.5703125" style="420" customWidth="1"/>
    <col min="9127" max="9127" width="12.5703125" style="420" customWidth="1"/>
    <col min="9128" max="9128" width="10.5703125" style="420" customWidth="1"/>
    <col min="9129" max="9130" width="11" style="420" customWidth="1"/>
    <col min="9131" max="9134" width="10.7109375" style="420" customWidth="1"/>
    <col min="9135" max="9379" width="9" style="420"/>
    <col min="9380" max="9380" width="25.85546875" style="420" customWidth="1"/>
    <col min="9381" max="9381" width="12.5703125" style="420" customWidth="1"/>
    <col min="9382" max="9382" width="10.5703125" style="420" customWidth="1"/>
    <col min="9383" max="9383" width="12.5703125" style="420" customWidth="1"/>
    <col min="9384" max="9384" width="10.5703125" style="420" customWidth="1"/>
    <col min="9385" max="9386" width="11" style="420" customWidth="1"/>
    <col min="9387" max="9390" width="10.7109375" style="420" customWidth="1"/>
    <col min="9391" max="9635" width="9" style="420"/>
    <col min="9636" max="9636" width="25.85546875" style="420" customWidth="1"/>
    <col min="9637" max="9637" width="12.5703125" style="420" customWidth="1"/>
    <col min="9638" max="9638" width="10.5703125" style="420" customWidth="1"/>
    <col min="9639" max="9639" width="12.5703125" style="420" customWidth="1"/>
    <col min="9640" max="9640" width="10.5703125" style="420" customWidth="1"/>
    <col min="9641" max="9642" width="11" style="420" customWidth="1"/>
    <col min="9643" max="9646" width="10.7109375" style="420" customWidth="1"/>
    <col min="9647" max="9891" width="9" style="420"/>
    <col min="9892" max="9892" width="25.85546875" style="420" customWidth="1"/>
    <col min="9893" max="9893" width="12.5703125" style="420" customWidth="1"/>
    <col min="9894" max="9894" width="10.5703125" style="420" customWidth="1"/>
    <col min="9895" max="9895" width="12.5703125" style="420" customWidth="1"/>
    <col min="9896" max="9896" width="10.5703125" style="420" customWidth="1"/>
    <col min="9897" max="9898" width="11" style="420" customWidth="1"/>
    <col min="9899" max="9902" width="10.7109375" style="420" customWidth="1"/>
    <col min="9903" max="10147" width="9" style="420"/>
    <col min="10148" max="10148" width="25.85546875" style="420" customWidth="1"/>
    <col min="10149" max="10149" width="12.5703125" style="420" customWidth="1"/>
    <col min="10150" max="10150" width="10.5703125" style="420" customWidth="1"/>
    <col min="10151" max="10151" width="12.5703125" style="420" customWidth="1"/>
    <col min="10152" max="10152" width="10.5703125" style="420" customWidth="1"/>
    <col min="10153" max="10154" width="11" style="420" customWidth="1"/>
    <col min="10155" max="10158" width="10.7109375" style="420" customWidth="1"/>
    <col min="10159" max="10403" width="9" style="420"/>
    <col min="10404" max="10404" width="25.85546875" style="420" customWidth="1"/>
    <col min="10405" max="10405" width="12.5703125" style="420" customWidth="1"/>
    <col min="10406" max="10406" width="10.5703125" style="420" customWidth="1"/>
    <col min="10407" max="10407" width="12.5703125" style="420" customWidth="1"/>
    <col min="10408" max="10408" width="10.5703125" style="420" customWidth="1"/>
    <col min="10409" max="10410" width="11" style="420" customWidth="1"/>
    <col min="10411" max="10414" width="10.7109375" style="420" customWidth="1"/>
    <col min="10415" max="10659" width="9" style="420"/>
    <col min="10660" max="10660" width="25.85546875" style="420" customWidth="1"/>
    <col min="10661" max="10661" width="12.5703125" style="420" customWidth="1"/>
    <col min="10662" max="10662" width="10.5703125" style="420" customWidth="1"/>
    <col min="10663" max="10663" width="12.5703125" style="420" customWidth="1"/>
    <col min="10664" max="10664" width="10.5703125" style="420" customWidth="1"/>
    <col min="10665" max="10666" width="11" style="420" customWidth="1"/>
    <col min="10667" max="10670" width="10.7109375" style="420" customWidth="1"/>
    <col min="10671" max="10915" width="9" style="420"/>
    <col min="10916" max="10916" width="25.85546875" style="420" customWidth="1"/>
    <col min="10917" max="10917" width="12.5703125" style="420" customWidth="1"/>
    <col min="10918" max="10918" width="10.5703125" style="420" customWidth="1"/>
    <col min="10919" max="10919" width="12.5703125" style="420" customWidth="1"/>
    <col min="10920" max="10920" width="10.5703125" style="420" customWidth="1"/>
    <col min="10921" max="10922" width="11" style="420" customWidth="1"/>
    <col min="10923" max="10926" width="10.7109375" style="420" customWidth="1"/>
    <col min="10927" max="11171" width="9" style="420"/>
    <col min="11172" max="11172" width="25.85546875" style="420" customWidth="1"/>
    <col min="11173" max="11173" width="12.5703125" style="420" customWidth="1"/>
    <col min="11174" max="11174" width="10.5703125" style="420" customWidth="1"/>
    <col min="11175" max="11175" width="12.5703125" style="420" customWidth="1"/>
    <col min="11176" max="11176" width="10.5703125" style="420" customWidth="1"/>
    <col min="11177" max="11178" width="11" style="420" customWidth="1"/>
    <col min="11179" max="11182" width="10.7109375" style="420" customWidth="1"/>
    <col min="11183" max="11427" width="9" style="420"/>
    <col min="11428" max="11428" width="25.85546875" style="420" customWidth="1"/>
    <col min="11429" max="11429" width="12.5703125" style="420" customWidth="1"/>
    <col min="11430" max="11430" width="10.5703125" style="420" customWidth="1"/>
    <col min="11431" max="11431" width="12.5703125" style="420" customWidth="1"/>
    <col min="11432" max="11432" width="10.5703125" style="420" customWidth="1"/>
    <col min="11433" max="11434" width="11" style="420" customWidth="1"/>
    <col min="11435" max="11438" width="10.7109375" style="420" customWidth="1"/>
    <col min="11439" max="11683" width="9" style="420"/>
    <col min="11684" max="11684" width="25.85546875" style="420" customWidth="1"/>
    <col min="11685" max="11685" width="12.5703125" style="420" customWidth="1"/>
    <col min="11686" max="11686" width="10.5703125" style="420" customWidth="1"/>
    <col min="11687" max="11687" width="12.5703125" style="420" customWidth="1"/>
    <col min="11688" max="11688" width="10.5703125" style="420" customWidth="1"/>
    <col min="11689" max="11690" width="11" style="420" customWidth="1"/>
    <col min="11691" max="11694" width="10.7109375" style="420" customWidth="1"/>
    <col min="11695" max="11939" width="9" style="420"/>
    <col min="11940" max="11940" width="25.85546875" style="420" customWidth="1"/>
    <col min="11941" max="11941" width="12.5703125" style="420" customWidth="1"/>
    <col min="11942" max="11942" width="10.5703125" style="420" customWidth="1"/>
    <col min="11943" max="11943" width="12.5703125" style="420" customWidth="1"/>
    <col min="11944" max="11944" width="10.5703125" style="420" customWidth="1"/>
    <col min="11945" max="11946" width="11" style="420" customWidth="1"/>
    <col min="11947" max="11950" width="10.7109375" style="420" customWidth="1"/>
    <col min="11951" max="12195" width="9" style="420"/>
    <col min="12196" max="12196" width="25.85546875" style="420" customWidth="1"/>
    <col min="12197" max="12197" width="12.5703125" style="420" customWidth="1"/>
    <col min="12198" max="12198" width="10.5703125" style="420" customWidth="1"/>
    <col min="12199" max="12199" width="12.5703125" style="420" customWidth="1"/>
    <col min="12200" max="12200" width="10.5703125" style="420" customWidth="1"/>
    <col min="12201" max="12202" width="11" style="420" customWidth="1"/>
    <col min="12203" max="12206" width="10.7109375" style="420" customWidth="1"/>
    <col min="12207" max="12451" width="9" style="420"/>
    <col min="12452" max="12452" width="25.85546875" style="420" customWidth="1"/>
    <col min="12453" max="12453" width="12.5703125" style="420" customWidth="1"/>
    <col min="12454" max="12454" width="10.5703125" style="420" customWidth="1"/>
    <col min="12455" max="12455" width="12.5703125" style="420" customWidth="1"/>
    <col min="12456" max="12456" width="10.5703125" style="420" customWidth="1"/>
    <col min="12457" max="12458" width="11" style="420" customWidth="1"/>
    <col min="12459" max="12462" width="10.7109375" style="420" customWidth="1"/>
    <col min="12463" max="12707" width="9" style="420"/>
    <col min="12708" max="12708" width="25.85546875" style="420" customWidth="1"/>
    <col min="12709" max="12709" width="12.5703125" style="420" customWidth="1"/>
    <col min="12710" max="12710" width="10.5703125" style="420" customWidth="1"/>
    <col min="12711" max="12711" width="12.5703125" style="420" customWidth="1"/>
    <col min="12712" max="12712" width="10.5703125" style="420" customWidth="1"/>
    <col min="12713" max="12714" width="11" style="420" customWidth="1"/>
    <col min="12715" max="12718" width="10.7109375" style="420" customWidth="1"/>
    <col min="12719" max="12963" width="9" style="420"/>
    <col min="12964" max="12964" width="25.85546875" style="420" customWidth="1"/>
    <col min="12965" max="12965" width="12.5703125" style="420" customWidth="1"/>
    <col min="12966" max="12966" width="10.5703125" style="420" customWidth="1"/>
    <col min="12967" max="12967" width="12.5703125" style="420" customWidth="1"/>
    <col min="12968" max="12968" width="10.5703125" style="420" customWidth="1"/>
    <col min="12969" max="12970" width="11" style="420" customWidth="1"/>
    <col min="12971" max="12974" width="10.7109375" style="420" customWidth="1"/>
    <col min="12975" max="13219" width="9" style="420"/>
    <col min="13220" max="13220" width="25.85546875" style="420" customWidth="1"/>
    <col min="13221" max="13221" width="12.5703125" style="420" customWidth="1"/>
    <col min="13222" max="13222" width="10.5703125" style="420" customWidth="1"/>
    <col min="13223" max="13223" width="12.5703125" style="420" customWidth="1"/>
    <col min="13224" max="13224" width="10.5703125" style="420" customWidth="1"/>
    <col min="13225" max="13226" width="11" style="420" customWidth="1"/>
    <col min="13227" max="13230" width="10.7109375" style="420" customWidth="1"/>
    <col min="13231" max="13475" width="9" style="420"/>
    <col min="13476" max="13476" width="25.85546875" style="420" customWidth="1"/>
    <col min="13477" max="13477" width="12.5703125" style="420" customWidth="1"/>
    <col min="13478" max="13478" width="10.5703125" style="420" customWidth="1"/>
    <col min="13479" max="13479" width="12.5703125" style="420" customWidth="1"/>
    <col min="13480" max="13480" width="10.5703125" style="420" customWidth="1"/>
    <col min="13481" max="13482" width="11" style="420" customWidth="1"/>
    <col min="13483" max="13486" width="10.7109375" style="420" customWidth="1"/>
    <col min="13487" max="13731" width="9" style="420"/>
    <col min="13732" max="13732" width="25.85546875" style="420" customWidth="1"/>
    <col min="13733" max="13733" width="12.5703125" style="420" customWidth="1"/>
    <col min="13734" max="13734" width="10.5703125" style="420" customWidth="1"/>
    <col min="13735" max="13735" width="12.5703125" style="420" customWidth="1"/>
    <col min="13736" max="13736" width="10.5703125" style="420" customWidth="1"/>
    <col min="13737" max="13738" width="11" style="420" customWidth="1"/>
    <col min="13739" max="13742" width="10.7109375" style="420" customWidth="1"/>
    <col min="13743" max="13987" width="9" style="420"/>
    <col min="13988" max="13988" width="25.85546875" style="420" customWidth="1"/>
    <col min="13989" max="13989" width="12.5703125" style="420" customWidth="1"/>
    <col min="13990" max="13990" width="10.5703125" style="420" customWidth="1"/>
    <col min="13991" max="13991" width="12.5703125" style="420" customWidth="1"/>
    <col min="13992" max="13992" width="10.5703125" style="420" customWidth="1"/>
    <col min="13993" max="13994" width="11" style="420" customWidth="1"/>
    <col min="13995" max="13998" width="10.7109375" style="420" customWidth="1"/>
    <col min="13999" max="14243" width="9" style="420"/>
    <col min="14244" max="14244" width="25.85546875" style="420" customWidth="1"/>
    <col min="14245" max="14245" width="12.5703125" style="420" customWidth="1"/>
    <col min="14246" max="14246" width="10.5703125" style="420" customWidth="1"/>
    <col min="14247" max="14247" width="12.5703125" style="420" customWidth="1"/>
    <col min="14248" max="14248" width="10.5703125" style="420" customWidth="1"/>
    <col min="14249" max="14250" width="11" style="420" customWidth="1"/>
    <col min="14251" max="14254" width="10.7109375" style="420" customWidth="1"/>
    <col min="14255" max="14499" width="9" style="420"/>
    <col min="14500" max="14500" width="25.85546875" style="420" customWidth="1"/>
    <col min="14501" max="14501" width="12.5703125" style="420" customWidth="1"/>
    <col min="14502" max="14502" width="10.5703125" style="420" customWidth="1"/>
    <col min="14503" max="14503" width="12.5703125" style="420" customWidth="1"/>
    <col min="14504" max="14504" width="10.5703125" style="420" customWidth="1"/>
    <col min="14505" max="14506" width="11" style="420" customWidth="1"/>
    <col min="14507" max="14510" width="10.7109375" style="420" customWidth="1"/>
    <col min="14511" max="14755" width="9" style="420"/>
    <col min="14756" max="14756" width="25.85546875" style="420" customWidth="1"/>
    <col min="14757" max="14757" width="12.5703125" style="420" customWidth="1"/>
    <col min="14758" max="14758" width="10.5703125" style="420" customWidth="1"/>
    <col min="14759" max="14759" width="12.5703125" style="420" customWidth="1"/>
    <col min="14760" max="14760" width="10.5703125" style="420" customWidth="1"/>
    <col min="14761" max="14762" width="11" style="420" customWidth="1"/>
    <col min="14763" max="14766" width="10.7109375" style="420" customWidth="1"/>
    <col min="14767" max="15011" width="9" style="420"/>
    <col min="15012" max="15012" width="25.85546875" style="420" customWidth="1"/>
    <col min="15013" max="15013" width="12.5703125" style="420" customWidth="1"/>
    <col min="15014" max="15014" width="10.5703125" style="420" customWidth="1"/>
    <col min="15015" max="15015" width="12.5703125" style="420" customWidth="1"/>
    <col min="15016" max="15016" width="10.5703125" style="420" customWidth="1"/>
    <col min="15017" max="15018" width="11" style="420" customWidth="1"/>
    <col min="15019" max="15022" width="10.7109375" style="420" customWidth="1"/>
    <col min="15023" max="15267" width="9" style="420"/>
    <col min="15268" max="15268" width="25.85546875" style="420" customWidth="1"/>
    <col min="15269" max="15269" width="12.5703125" style="420" customWidth="1"/>
    <col min="15270" max="15270" width="10.5703125" style="420" customWidth="1"/>
    <col min="15271" max="15271" width="12.5703125" style="420" customWidth="1"/>
    <col min="15272" max="15272" width="10.5703125" style="420" customWidth="1"/>
    <col min="15273" max="15274" width="11" style="420" customWidth="1"/>
    <col min="15275" max="15278" width="10.7109375" style="420" customWidth="1"/>
    <col min="15279" max="15523" width="9" style="420"/>
    <col min="15524" max="15524" width="25.85546875" style="420" customWidth="1"/>
    <col min="15525" max="15525" width="12.5703125" style="420" customWidth="1"/>
    <col min="15526" max="15526" width="10.5703125" style="420" customWidth="1"/>
    <col min="15527" max="15527" width="12.5703125" style="420" customWidth="1"/>
    <col min="15528" max="15528" width="10.5703125" style="420" customWidth="1"/>
    <col min="15529" max="15530" width="11" style="420" customWidth="1"/>
    <col min="15531" max="15534" width="10.7109375" style="420" customWidth="1"/>
    <col min="15535" max="15779" width="9" style="420"/>
    <col min="15780" max="15780" width="25.85546875" style="420" customWidth="1"/>
    <col min="15781" max="15781" width="12.5703125" style="420" customWidth="1"/>
    <col min="15782" max="15782" width="10.5703125" style="420" customWidth="1"/>
    <col min="15783" max="15783" width="12.5703125" style="420" customWidth="1"/>
    <col min="15784" max="15784" width="10.5703125" style="420" customWidth="1"/>
    <col min="15785" max="15786" width="11" style="420" customWidth="1"/>
    <col min="15787" max="15790" width="10.7109375" style="420" customWidth="1"/>
    <col min="15791" max="16035" width="9" style="420"/>
    <col min="16036" max="16036" width="25.85546875" style="420" customWidth="1"/>
    <col min="16037" max="16037" width="12.5703125" style="420" customWidth="1"/>
    <col min="16038" max="16038" width="10.5703125" style="420" customWidth="1"/>
    <col min="16039" max="16039" width="12.5703125" style="420" customWidth="1"/>
    <col min="16040" max="16040" width="10.5703125" style="420" customWidth="1"/>
    <col min="16041" max="16042" width="11" style="420" customWidth="1"/>
    <col min="16043" max="16046" width="10.7109375" style="420" customWidth="1"/>
    <col min="16047" max="16384" width="9" style="420"/>
  </cols>
  <sheetData>
    <row r="1" spans="1:11" ht="15" customHeight="1" x14ac:dyDescent="0.25">
      <c r="K1" s="509" t="s">
        <v>101</v>
      </c>
    </row>
    <row r="2" spans="1:11" ht="9.9499999999999993" customHeight="1" x14ac:dyDescent="0.25">
      <c r="A2" s="510"/>
      <c r="B2" s="510"/>
      <c r="C2" s="510"/>
      <c r="D2" s="510"/>
      <c r="E2" s="510"/>
      <c r="F2" s="510"/>
      <c r="G2" s="510"/>
      <c r="H2" s="510"/>
      <c r="I2" s="509"/>
      <c r="K2" s="509"/>
    </row>
    <row r="3" spans="1:11" ht="23.25" x14ac:dyDescent="0.35">
      <c r="A3" s="941" t="s">
        <v>100</v>
      </c>
      <c r="B3" s="942"/>
      <c r="C3" s="942"/>
      <c r="D3" s="942"/>
      <c r="E3" s="942"/>
      <c r="F3" s="942"/>
      <c r="G3" s="942"/>
      <c r="H3" s="942"/>
      <c r="I3" s="942"/>
      <c r="J3" s="942"/>
      <c r="K3" s="942"/>
    </row>
    <row r="4" spans="1:11" ht="23.25" x14ac:dyDescent="0.25">
      <c r="A4" s="943" t="s">
        <v>21</v>
      </c>
      <c r="B4" s="944"/>
      <c r="C4" s="944"/>
      <c r="D4" s="944"/>
      <c r="E4" s="944"/>
      <c r="F4" s="944"/>
      <c r="G4" s="944"/>
      <c r="H4" s="944"/>
      <c r="I4" s="944"/>
      <c r="J4" s="944"/>
      <c r="K4" s="944"/>
    </row>
    <row r="5" spans="1:11" ht="21" customHeight="1" thickBot="1" x14ac:dyDescent="0.3">
      <c r="A5" s="510"/>
      <c r="B5" s="510"/>
      <c r="C5" s="510"/>
      <c r="D5" s="510"/>
      <c r="E5" s="510"/>
      <c r="F5" s="510"/>
      <c r="G5" s="510"/>
      <c r="H5" s="510"/>
      <c r="I5" s="510"/>
    </row>
    <row r="6" spans="1:11" ht="39.950000000000003" customHeight="1" thickTop="1" x14ac:dyDescent="0.25">
      <c r="A6" s="945" t="s">
        <v>357</v>
      </c>
      <c r="B6" s="948" t="s">
        <v>99</v>
      </c>
      <c r="C6" s="949"/>
      <c r="D6" s="950"/>
      <c r="E6" s="950"/>
      <c r="F6" s="950"/>
      <c r="G6" s="951"/>
      <c r="H6" s="952" t="s">
        <v>98</v>
      </c>
      <c r="I6" s="952"/>
      <c r="J6" s="953"/>
      <c r="K6" s="900"/>
    </row>
    <row r="7" spans="1:11" ht="43.5" customHeight="1" x14ac:dyDescent="0.25">
      <c r="A7" s="946"/>
      <c r="B7" s="954" t="s">
        <v>157</v>
      </c>
      <c r="C7" s="955"/>
      <c r="D7" s="956" t="s">
        <v>242</v>
      </c>
      <c r="E7" s="957"/>
      <c r="F7" s="958" t="s">
        <v>10</v>
      </c>
      <c r="G7" s="959"/>
      <c r="H7" s="511" t="s">
        <v>162</v>
      </c>
      <c r="I7" s="512" t="s">
        <v>168</v>
      </c>
      <c r="J7" s="960" t="s">
        <v>296</v>
      </c>
      <c r="K7" s="961"/>
    </row>
    <row r="8" spans="1:11" ht="33.950000000000003" customHeight="1" thickBot="1" x14ac:dyDescent="0.3">
      <c r="A8" s="947"/>
      <c r="B8" s="513" t="s">
        <v>11</v>
      </c>
      <c r="C8" s="514" t="s">
        <v>97</v>
      </c>
      <c r="D8" s="515" t="s">
        <v>11</v>
      </c>
      <c r="E8" s="516" t="s">
        <v>96</v>
      </c>
      <c r="F8" s="517" t="s">
        <v>18</v>
      </c>
      <c r="G8" s="518" t="s">
        <v>297</v>
      </c>
      <c r="H8" s="519" t="s">
        <v>16</v>
      </c>
      <c r="I8" s="515" t="s">
        <v>16</v>
      </c>
      <c r="J8" s="520" t="s">
        <v>81</v>
      </c>
      <c r="K8" s="521" t="s">
        <v>95</v>
      </c>
    </row>
    <row r="9" spans="1:11" ht="24.95" customHeight="1" thickTop="1" x14ac:dyDescent="0.25">
      <c r="A9" s="522" t="s">
        <v>94</v>
      </c>
      <c r="B9" s="523">
        <v>22244</v>
      </c>
      <c r="C9" s="524">
        <v>73.599999999999994</v>
      </c>
      <c r="D9" s="525">
        <v>24020</v>
      </c>
      <c r="E9" s="524">
        <v>74</v>
      </c>
      <c r="F9" s="526">
        <v>108</v>
      </c>
      <c r="G9" s="527">
        <v>105.2</v>
      </c>
      <c r="H9" s="528">
        <v>807.3</v>
      </c>
      <c r="I9" s="529">
        <v>830.6</v>
      </c>
      <c r="J9" s="530">
        <v>23.3</v>
      </c>
      <c r="K9" s="531">
        <v>2.9000000000000057</v>
      </c>
    </row>
    <row r="10" spans="1:11" ht="24.95" customHeight="1" x14ac:dyDescent="0.25">
      <c r="A10" s="532" t="s">
        <v>93</v>
      </c>
      <c r="B10" s="533">
        <v>26675</v>
      </c>
      <c r="C10" s="524">
        <v>88.2</v>
      </c>
      <c r="D10" s="525">
        <v>28598</v>
      </c>
      <c r="E10" s="524">
        <v>88.1</v>
      </c>
      <c r="F10" s="526">
        <v>107.2</v>
      </c>
      <c r="G10" s="527">
        <v>104.4</v>
      </c>
      <c r="H10" s="534">
        <v>506.4</v>
      </c>
      <c r="I10" s="535">
        <v>487.9</v>
      </c>
      <c r="J10" s="536">
        <v>-18.5</v>
      </c>
      <c r="K10" s="531">
        <v>-3.7000000000000028</v>
      </c>
    </row>
    <row r="11" spans="1:11" ht="24.95" customHeight="1" x14ac:dyDescent="0.25">
      <c r="A11" s="532" t="s">
        <v>92</v>
      </c>
      <c r="B11" s="533">
        <v>29108</v>
      </c>
      <c r="C11" s="524">
        <v>96.3</v>
      </c>
      <c r="D11" s="525">
        <v>31255</v>
      </c>
      <c r="E11" s="524">
        <v>96.3</v>
      </c>
      <c r="F11" s="526">
        <v>107.4</v>
      </c>
      <c r="G11" s="527">
        <v>104.6</v>
      </c>
      <c r="H11" s="534">
        <v>437.2</v>
      </c>
      <c r="I11" s="535">
        <v>443.3</v>
      </c>
      <c r="J11" s="536">
        <v>6.1</v>
      </c>
      <c r="K11" s="531">
        <v>1.4000000000000057</v>
      </c>
    </row>
    <row r="12" spans="1:11" ht="24.95" customHeight="1" x14ac:dyDescent="0.25">
      <c r="A12" s="532" t="s">
        <v>91</v>
      </c>
      <c r="B12" s="533">
        <v>30610</v>
      </c>
      <c r="C12" s="524">
        <v>101.3</v>
      </c>
      <c r="D12" s="525">
        <v>32531</v>
      </c>
      <c r="E12" s="524">
        <v>100.2</v>
      </c>
      <c r="F12" s="526">
        <v>106.3</v>
      </c>
      <c r="G12" s="527">
        <v>103.5</v>
      </c>
      <c r="H12" s="534">
        <v>522.9</v>
      </c>
      <c r="I12" s="535">
        <v>524.6</v>
      </c>
      <c r="J12" s="536">
        <v>1.7</v>
      </c>
      <c r="K12" s="531">
        <v>0.29999999999999716</v>
      </c>
    </row>
    <row r="13" spans="1:11" ht="24.95" customHeight="1" x14ac:dyDescent="0.25">
      <c r="A13" s="532" t="s">
        <v>90</v>
      </c>
      <c r="B13" s="533">
        <v>33488</v>
      </c>
      <c r="C13" s="524">
        <v>110.8</v>
      </c>
      <c r="D13" s="525">
        <v>36032</v>
      </c>
      <c r="E13" s="524">
        <v>111</v>
      </c>
      <c r="F13" s="526">
        <v>107.6</v>
      </c>
      <c r="G13" s="527">
        <v>104.8</v>
      </c>
      <c r="H13" s="534">
        <v>386.9</v>
      </c>
      <c r="I13" s="535">
        <v>401.8</v>
      </c>
      <c r="J13" s="536">
        <v>14.9</v>
      </c>
      <c r="K13" s="531">
        <v>3.9000000000000057</v>
      </c>
    </row>
    <row r="14" spans="1:11" ht="24.95" customHeight="1" x14ac:dyDescent="0.25">
      <c r="A14" s="532" t="s">
        <v>89</v>
      </c>
      <c r="B14" s="533">
        <v>34041</v>
      </c>
      <c r="C14" s="524">
        <v>112.6</v>
      </c>
      <c r="D14" s="525">
        <v>36626</v>
      </c>
      <c r="E14" s="524">
        <v>112.8</v>
      </c>
      <c r="F14" s="526">
        <v>107.6</v>
      </c>
      <c r="G14" s="527">
        <v>104.8</v>
      </c>
      <c r="H14" s="534">
        <v>376.3</v>
      </c>
      <c r="I14" s="535">
        <v>372.7</v>
      </c>
      <c r="J14" s="536">
        <v>-3.6</v>
      </c>
      <c r="K14" s="531">
        <v>-0.90000000000000568</v>
      </c>
    </row>
    <row r="15" spans="1:11" ht="24.95" customHeight="1" thickBot="1" x14ac:dyDescent="0.3">
      <c r="A15" s="537" t="s">
        <v>88</v>
      </c>
      <c r="B15" s="538">
        <v>36045</v>
      </c>
      <c r="C15" s="539">
        <v>119.2</v>
      </c>
      <c r="D15" s="540">
        <v>38800</v>
      </c>
      <c r="E15" s="539">
        <v>119.5</v>
      </c>
      <c r="F15" s="541">
        <v>107.6</v>
      </c>
      <c r="G15" s="542">
        <v>104.8</v>
      </c>
      <c r="H15" s="543">
        <v>1005.1</v>
      </c>
      <c r="I15" s="544">
        <v>1014.2</v>
      </c>
      <c r="J15" s="545">
        <v>9.1</v>
      </c>
      <c r="K15" s="546">
        <v>0.90000000000000568</v>
      </c>
    </row>
    <row r="16" spans="1:11" ht="25.5" customHeight="1" thickTop="1" thickBot="1" x14ac:dyDescent="0.3">
      <c r="A16" s="547" t="s">
        <v>6</v>
      </c>
      <c r="B16" s="548">
        <v>30230</v>
      </c>
      <c r="C16" s="549">
        <v>100</v>
      </c>
      <c r="D16" s="550">
        <v>32466</v>
      </c>
      <c r="E16" s="549">
        <v>100</v>
      </c>
      <c r="F16" s="551">
        <v>107.4</v>
      </c>
      <c r="G16" s="552">
        <v>104.6</v>
      </c>
      <c r="H16" s="553">
        <v>4042.1</v>
      </c>
      <c r="I16" s="554">
        <v>4075.1</v>
      </c>
      <c r="J16" s="555">
        <v>32.9</v>
      </c>
      <c r="K16" s="556">
        <v>0.79999999999999716</v>
      </c>
    </row>
    <row r="17" spans="1:11" ht="9" customHeight="1" thickTop="1" x14ac:dyDescent="0.25">
      <c r="A17" s="557"/>
      <c r="B17" s="558"/>
      <c r="C17" s="558"/>
      <c r="D17" s="558"/>
      <c r="E17" s="558"/>
      <c r="F17" s="559"/>
      <c r="G17" s="560"/>
      <c r="H17" s="561"/>
      <c r="I17" s="561"/>
      <c r="J17" s="559"/>
      <c r="K17" s="562"/>
    </row>
    <row r="18" spans="1:11" ht="15" customHeight="1" x14ac:dyDescent="0.25">
      <c r="A18" s="563" t="s">
        <v>287</v>
      </c>
      <c r="B18" s="510"/>
      <c r="C18" s="510"/>
      <c r="D18" s="510"/>
      <c r="E18" s="510"/>
      <c r="F18" s="510"/>
      <c r="G18" s="510"/>
      <c r="H18" s="510"/>
      <c r="I18" s="510"/>
      <c r="K18" s="564"/>
    </row>
    <row r="19" spans="1:11" ht="9" customHeight="1" x14ac:dyDescent="0.25">
      <c r="A19" s="563"/>
      <c r="B19" s="510"/>
      <c r="C19" s="510"/>
      <c r="D19" s="510"/>
      <c r="E19" s="510"/>
      <c r="F19" s="510"/>
      <c r="G19" s="510"/>
      <c r="H19" s="510"/>
      <c r="I19" s="510"/>
    </row>
    <row r="20" spans="1:11" ht="15" customHeight="1" x14ac:dyDescent="0.25">
      <c r="A20" s="418" t="s">
        <v>15</v>
      </c>
      <c r="B20" s="510"/>
      <c r="C20" s="510"/>
      <c r="D20" s="510"/>
      <c r="E20" s="510"/>
      <c r="F20" s="510"/>
      <c r="G20" s="510"/>
      <c r="H20" s="510"/>
      <c r="I20" s="565"/>
    </row>
  </sheetData>
  <mergeCells count="9">
    <mergeCell ref="A3:K3"/>
    <mergeCell ref="A4:K4"/>
    <mergeCell ref="A6:A8"/>
    <mergeCell ref="B6:G6"/>
    <mergeCell ref="H6:K6"/>
    <mergeCell ref="B7:C7"/>
    <mergeCell ref="D7:E7"/>
    <mergeCell ref="F7:G7"/>
    <mergeCell ref="J7:K7"/>
  </mergeCells>
  <printOptions horizontalCentered="1" verticalCentered="1"/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26</vt:i4>
      </vt:variant>
    </vt:vector>
  </HeadingPairs>
  <TitlesOfParts>
    <vt:vector size="26" baseType="lpstr">
      <vt:lpstr>Název</vt:lpstr>
      <vt:lpstr>Obsah</vt:lpstr>
      <vt:lpstr>1</vt:lpstr>
      <vt:lpstr>2</vt:lpstr>
      <vt:lpstr>3</vt:lpstr>
      <vt:lpstr>Graf č. 1</vt:lpstr>
      <vt:lpstr>4</vt:lpstr>
      <vt:lpstr>5</vt:lpstr>
      <vt:lpstr>6</vt:lpstr>
      <vt:lpstr>7</vt:lpstr>
      <vt:lpstr>8</vt:lpstr>
      <vt:lpstr>9</vt:lpstr>
      <vt:lpstr>10</vt:lpstr>
      <vt:lpstr>11</vt:lpstr>
      <vt:lpstr>11 dokončení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Blahová Alice (MPSV)</dc:creator>
  <cp:lastModifiedBy>Blahová Alice (MPSV)</cp:lastModifiedBy>
  <cp:lastPrinted>2019-07-10T07:20:36Z</cp:lastPrinted>
  <dcterms:created xsi:type="dcterms:W3CDTF">2016-12-21T08:03:04Z</dcterms:created>
  <dcterms:modified xsi:type="dcterms:W3CDTF">2019-07-10T07:21:22Z</dcterms:modified>
</cp:coreProperties>
</file>