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inneman\Desktop\"/>
    </mc:Choice>
  </mc:AlternateContent>
  <bookViews>
    <workbookView xWindow="3900" yWindow="1920" windowWidth="21600" windowHeight="11385"/>
  </bookViews>
  <sheets>
    <sheet name="21_5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3" l="1"/>
  <c r="E14" i="3"/>
  <c r="H8" i="3" l="1"/>
  <c r="E8" i="3"/>
  <c r="E13" i="3"/>
  <c r="H13" i="3"/>
  <c r="J18" i="3"/>
  <c r="I18" i="3"/>
  <c r="G18" i="3"/>
  <c r="F18" i="3"/>
  <c r="D18" i="3"/>
  <c r="C18" i="3"/>
  <c r="H17" i="3"/>
  <c r="E17" i="3"/>
  <c r="H16" i="3"/>
  <c r="E16" i="3"/>
  <c r="H12" i="3"/>
  <c r="E12" i="3"/>
  <c r="H11" i="3"/>
  <c r="E11" i="3"/>
  <c r="H10" i="3"/>
  <c r="E10" i="3"/>
  <c r="H9" i="3"/>
  <c r="E9" i="3"/>
  <c r="H7" i="3"/>
  <c r="E7" i="3"/>
  <c r="H6" i="3"/>
  <c r="E6" i="3"/>
  <c r="H5" i="3"/>
  <c r="E5" i="3"/>
  <c r="E19" i="3" s="1"/>
  <c r="H4" i="3"/>
  <c r="E4" i="3"/>
  <c r="H19" i="3" l="1"/>
  <c r="H18" i="3"/>
  <c r="E18" i="3"/>
</calcChain>
</file>

<file path=xl/sharedStrings.xml><?xml version="1.0" encoding="utf-8"?>
<sst xmlns="http://schemas.openxmlformats.org/spreadsheetml/2006/main" count="28" uniqueCount="28">
  <si>
    <t>KrP</t>
  </si>
  <si>
    <t>počet unikátních žádostí celkem</t>
  </si>
  <si>
    <t>počet podepsaných dohod</t>
  </si>
  <si>
    <t>podíl počtu podepsaných dohod k počtu unikátních žádostí</t>
  </si>
  <si>
    <t>počet žádostí o vyúčtování</t>
  </si>
  <si>
    <t xml:space="preserve">počet vyplacených žádostí </t>
  </si>
  <si>
    <t>podíl počtu vyplacených vyúčtování k počtu žádostí o vyúčtování</t>
  </si>
  <si>
    <t>počet podpořených osob</t>
  </si>
  <si>
    <t>Olomouc</t>
  </si>
  <si>
    <t>Karlovy Vary</t>
  </si>
  <si>
    <t>Příbram</t>
  </si>
  <si>
    <t>Zlín</t>
  </si>
  <si>
    <t>Ústi nad Labem</t>
  </si>
  <si>
    <t>Hradec Králové</t>
  </si>
  <si>
    <t>Jihlava</t>
  </si>
  <si>
    <t>České Budějovice</t>
  </si>
  <si>
    <t>Praha</t>
  </si>
  <si>
    <t>Brno</t>
  </si>
  <si>
    <t>Plzeň</t>
  </si>
  <si>
    <t>Liberec</t>
  </si>
  <si>
    <t>Ostrava</t>
  </si>
  <si>
    <t>Pardubice</t>
  </si>
  <si>
    <t>celkem</t>
  </si>
  <si>
    <t>Průměr ČR</t>
  </si>
  <si>
    <t>Zdroj: krajské pobočky ÚP ČR</t>
  </si>
  <si>
    <t>Zpracoval: Odbor zaměstnanosti ÚP ČR</t>
  </si>
  <si>
    <t>Statistika - CP Antivirus ke dni 21. 5. 2020</t>
  </si>
  <si>
    <t>Vyplaceno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</si>
</sst>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10" fontId="3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/>
    <xf numFmtId="3" fontId="4" fillId="0" borderId="1" xfId="0" applyNumberFormat="1" applyFont="1" applyBorder="1"/>
    <xf numFmtId="4" fontId="0" fillId="0" borderId="1" xfId="0" applyNumberFormat="1" applyBorder="1" applyAlignment="1">
      <alignment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topLeftCell="B1" workbookViewId="0">
      <selection activeCell="F29" sqref="F29"/>
    </sheetView>
  </sheetViews>
  <sheetFormatPr defaultColWidth="9.140625" defaultRowHeight="14.25" x14ac:dyDescent="0.2"/>
  <cols>
    <col min="1" max="1" width="3.28515625" style="2" customWidth="1"/>
    <col min="2" max="2" width="40.5703125" style="2" bestFit="1" customWidth="1"/>
    <col min="3" max="8" width="16.7109375" style="1" customWidth="1"/>
    <col min="9" max="9" width="17.42578125" style="2" customWidth="1"/>
    <col min="10" max="10" width="19" style="2" customWidth="1"/>
    <col min="11" max="16384" width="9.140625" style="2"/>
  </cols>
  <sheetData>
    <row r="1" spans="2:10" x14ac:dyDescent="0.2">
      <c r="B1" s="2" t="s">
        <v>26</v>
      </c>
    </row>
    <row r="3" spans="2:10" ht="71.25" x14ac:dyDescent="0.2"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27</v>
      </c>
    </row>
    <row r="4" spans="2:10" ht="15.75" customHeight="1" x14ac:dyDescent="0.2">
      <c r="B4" s="3" t="s">
        <v>8</v>
      </c>
      <c r="C4" s="4">
        <v>2939</v>
      </c>
      <c r="D4" s="3">
        <v>2896</v>
      </c>
      <c r="E4" s="5">
        <f>D4/C4</f>
        <v>0.9853691731881592</v>
      </c>
      <c r="F4" s="3">
        <v>4065</v>
      </c>
      <c r="G4" s="3">
        <v>3876</v>
      </c>
      <c r="H4" s="6">
        <f>G4/F4</f>
        <v>0.95350553505535052</v>
      </c>
      <c r="I4" s="7">
        <v>28895</v>
      </c>
      <c r="J4" s="29">
        <v>270015167.49000001</v>
      </c>
    </row>
    <row r="5" spans="2:10" ht="15" x14ac:dyDescent="0.2">
      <c r="B5" s="3" t="s">
        <v>9</v>
      </c>
      <c r="C5" s="4">
        <v>1450</v>
      </c>
      <c r="D5" s="3">
        <v>1427</v>
      </c>
      <c r="E5" s="5">
        <f t="shared" ref="E5:E18" si="0">D5/C5</f>
        <v>0.98413793103448277</v>
      </c>
      <c r="F5" s="3">
        <v>2062</v>
      </c>
      <c r="G5" s="3">
        <v>1950</v>
      </c>
      <c r="H5" s="6">
        <f t="shared" ref="H5:H18" si="1">G5/F5</f>
        <v>0.94568380213385062</v>
      </c>
      <c r="I5" s="7">
        <v>16352</v>
      </c>
      <c r="J5" s="29">
        <v>134317978.06999999</v>
      </c>
    </row>
    <row r="6" spans="2:10" ht="15" x14ac:dyDescent="0.2">
      <c r="B6" s="3" t="s">
        <v>10</v>
      </c>
      <c r="C6" s="4">
        <v>4793</v>
      </c>
      <c r="D6" s="3">
        <v>4682</v>
      </c>
      <c r="E6" s="5">
        <f t="shared" si="0"/>
        <v>0.97684122678906737</v>
      </c>
      <c r="F6" s="3">
        <v>6118</v>
      </c>
      <c r="G6" s="3">
        <v>5944</v>
      </c>
      <c r="H6" s="6">
        <f t="shared" si="1"/>
        <v>0.97155933311539722</v>
      </c>
      <c r="I6" s="7">
        <v>92544</v>
      </c>
      <c r="J6" s="29">
        <v>793666535</v>
      </c>
    </row>
    <row r="7" spans="2:10" ht="15" x14ac:dyDescent="0.2">
      <c r="B7" s="3" t="s">
        <v>11</v>
      </c>
      <c r="C7" s="4">
        <v>2840</v>
      </c>
      <c r="D7" s="3">
        <v>2798</v>
      </c>
      <c r="E7" s="5">
        <f t="shared" si="0"/>
        <v>0.98521126760563382</v>
      </c>
      <c r="F7" s="3">
        <v>4012</v>
      </c>
      <c r="G7" s="3">
        <v>3873</v>
      </c>
      <c r="H7" s="6">
        <f t="shared" si="1"/>
        <v>0.96535393818544368</v>
      </c>
      <c r="I7" s="7">
        <v>29930</v>
      </c>
      <c r="J7" s="29">
        <v>262463820</v>
      </c>
    </row>
    <row r="8" spans="2:10" ht="15" x14ac:dyDescent="0.2">
      <c r="B8" s="3" t="s">
        <v>12</v>
      </c>
      <c r="C8" s="4">
        <v>2661</v>
      </c>
      <c r="D8" s="3">
        <v>2647</v>
      </c>
      <c r="E8" s="5">
        <f t="shared" si="0"/>
        <v>0.99473881999248404</v>
      </c>
      <c r="F8" s="3">
        <v>3869</v>
      </c>
      <c r="G8" s="3">
        <v>3707</v>
      </c>
      <c r="H8" s="6">
        <f t="shared" si="1"/>
        <v>0.95812871543034372</v>
      </c>
      <c r="I8" s="7">
        <v>45437</v>
      </c>
      <c r="J8" s="29">
        <v>372498942</v>
      </c>
    </row>
    <row r="9" spans="2:10" ht="15" x14ac:dyDescent="0.2">
      <c r="B9" s="3" t="s">
        <v>13</v>
      </c>
      <c r="C9" s="4">
        <v>2295</v>
      </c>
      <c r="D9" s="3">
        <v>2249</v>
      </c>
      <c r="E9" s="5">
        <f t="shared" si="0"/>
        <v>0.97995642701525054</v>
      </c>
      <c r="F9" s="3">
        <v>3122</v>
      </c>
      <c r="G9" s="3">
        <v>3007</v>
      </c>
      <c r="H9" s="6">
        <f t="shared" si="1"/>
        <v>0.96316463805253039</v>
      </c>
      <c r="I9" s="7">
        <v>14866</v>
      </c>
      <c r="J9" s="29">
        <v>189729283</v>
      </c>
    </row>
    <row r="10" spans="2:10" ht="15" x14ac:dyDescent="0.2">
      <c r="B10" s="3" t="s">
        <v>14</v>
      </c>
      <c r="C10" s="4">
        <v>1787</v>
      </c>
      <c r="D10" s="3">
        <v>1766</v>
      </c>
      <c r="E10" s="5">
        <f t="shared" si="0"/>
        <v>0.98824846110800224</v>
      </c>
      <c r="F10" s="3">
        <v>2503</v>
      </c>
      <c r="G10" s="3">
        <v>2432</v>
      </c>
      <c r="H10" s="6">
        <f t="shared" si="1"/>
        <v>0.97163403915301638</v>
      </c>
      <c r="I10" s="7">
        <v>26236</v>
      </c>
      <c r="J10" s="29">
        <v>197653880.06</v>
      </c>
    </row>
    <row r="11" spans="2:10" ht="15" x14ac:dyDescent="0.2">
      <c r="B11" s="3" t="s">
        <v>15</v>
      </c>
      <c r="C11" s="4">
        <v>2749</v>
      </c>
      <c r="D11" s="3">
        <v>2705</v>
      </c>
      <c r="E11" s="5">
        <f t="shared" si="0"/>
        <v>0.98399417970170966</v>
      </c>
      <c r="F11" s="3">
        <v>3698</v>
      </c>
      <c r="G11" s="3">
        <v>3689</v>
      </c>
      <c r="H11" s="6">
        <f t="shared" si="1"/>
        <v>0.99756625202812332</v>
      </c>
      <c r="I11" s="7">
        <v>31404</v>
      </c>
      <c r="J11" s="29">
        <v>247521539</v>
      </c>
    </row>
    <row r="12" spans="2:10" s="22" customFormat="1" ht="15" x14ac:dyDescent="0.2">
      <c r="B12" s="19" t="s">
        <v>16</v>
      </c>
      <c r="C12" s="18">
        <v>13911</v>
      </c>
      <c r="D12" s="18">
        <v>13483</v>
      </c>
      <c r="E12" s="20">
        <f t="shared" si="0"/>
        <v>0.96923298109409817</v>
      </c>
      <c r="F12" s="18">
        <v>19423</v>
      </c>
      <c r="G12" s="18">
        <v>13754</v>
      </c>
      <c r="H12" s="21">
        <f t="shared" si="1"/>
        <v>0.70812953714668181</v>
      </c>
      <c r="I12" s="28">
        <v>144281</v>
      </c>
      <c r="J12" s="29">
        <v>1232577928.23</v>
      </c>
    </row>
    <row r="13" spans="2:10" ht="15" x14ac:dyDescent="0.2">
      <c r="B13" s="3" t="s">
        <v>17</v>
      </c>
      <c r="C13" s="4">
        <v>6337</v>
      </c>
      <c r="D13" s="3">
        <v>6260</v>
      </c>
      <c r="E13" s="5">
        <f t="shared" si="0"/>
        <v>0.9878491399715954</v>
      </c>
      <c r="F13" s="3">
        <v>8666</v>
      </c>
      <c r="G13" s="3">
        <v>8160</v>
      </c>
      <c r="H13" s="6">
        <f t="shared" si="1"/>
        <v>0.94161089314562663</v>
      </c>
      <c r="I13" s="7">
        <v>49005</v>
      </c>
      <c r="J13" s="29">
        <v>510835801.74000001</v>
      </c>
    </row>
    <row r="14" spans="2:10" ht="15" x14ac:dyDescent="0.2">
      <c r="B14" s="3" t="s">
        <v>18</v>
      </c>
      <c r="C14" s="4">
        <v>2304</v>
      </c>
      <c r="D14" s="3">
        <v>2249</v>
      </c>
      <c r="E14" s="5">
        <f t="shared" si="0"/>
        <v>0.97612847222222221</v>
      </c>
      <c r="F14" s="3">
        <v>2970</v>
      </c>
      <c r="G14" s="3">
        <v>2885</v>
      </c>
      <c r="H14" s="6">
        <f t="shared" si="1"/>
        <v>0.97138047138047134</v>
      </c>
      <c r="I14" s="7">
        <v>34912</v>
      </c>
      <c r="J14" s="29">
        <v>293606591</v>
      </c>
    </row>
    <row r="15" spans="2:10" ht="15" x14ac:dyDescent="0.2">
      <c r="B15" s="3" t="s">
        <v>19</v>
      </c>
      <c r="C15" s="4">
        <v>1897</v>
      </c>
      <c r="D15" s="3">
        <v>1861</v>
      </c>
      <c r="E15" s="5">
        <v>0.98099999999999998</v>
      </c>
      <c r="F15" s="3">
        <v>2738</v>
      </c>
      <c r="G15" s="3">
        <v>2445</v>
      </c>
      <c r="H15" s="6">
        <v>0.89300000000000002</v>
      </c>
      <c r="I15" s="7">
        <v>31829</v>
      </c>
      <c r="J15" s="29">
        <v>273856533.92000002</v>
      </c>
    </row>
    <row r="16" spans="2:10" ht="15" x14ac:dyDescent="0.2">
      <c r="B16" s="3" t="s">
        <v>20</v>
      </c>
      <c r="C16" s="4">
        <v>5344</v>
      </c>
      <c r="D16" s="3">
        <v>5218</v>
      </c>
      <c r="E16" s="5">
        <f t="shared" si="0"/>
        <v>0.97642215568862278</v>
      </c>
      <c r="F16" s="3">
        <v>7681</v>
      </c>
      <c r="G16" s="3">
        <v>7077</v>
      </c>
      <c r="H16" s="6">
        <f t="shared" si="1"/>
        <v>0.92136440567634426</v>
      </c>
      <c r="I16" s="27">
        <v>62556</v>
      </c>
      <c r="J16" s="29">
        <v>429387539.63999999</v>
      </c>
    </row>
    <row r="17" spans="2:10" ht="15" x14ac:dyDescent="0.2">
      <c r="B17" s="3" t="s">
        <v>21</v>
      </c>
      <c r="C17" s="4">
        <v>2008</v>
      </c>
      <c r="D17" s="3">
        <v>1963</v>
      </c>
      <c r="E17" s="5">
        <f t="shared" si="0"/>
        <v>0.97758964143426297</v>
      </c>
      <c r="F17" s="3">
        <v>2757</v>
      </c>
      <c r="G17" s="3">
        <v>2665</v>
      </c>
      <c r="H17" s="6">
        <f t="shared" si="1"/>
        <v>0.96663039535727235</v>
      </c>
      <c r="I17" s="7">
        <v>22982</v>
      </c>
      <c r="J17" s="29">
        <v>218040290</v>
      </c>
    </row>
    <row r="18" spans="2:10" ht="15" x14ac:dyDescent="0.25">
      <c r="B18" s="24" t="s">
        <v>22</v>
      </c>
      <c r="C18" s="8">
        <f>SUM(C4:C17)</f>
        <v>53315</v>
      </c>
      <c r="D18" s="9">
        <f t="shared" ref="D18:G18" si="2">SUM(D4:D17)</f>
        <v>52204</v>
      </c>
      <c r="E18" s="10">
        <f t="shared" si="0"/>
        <v>0.97916158679546095</v>
      </c>
      <c r="F18" s="9">
        <f t="shared" si="2"/>
        <v>73684</v>
      </c>
      <c r="G18" s="9">
        <f t="shared" si="2"/>
        <v>65464</v>
      </c>
      <c r="H18" s="11">
        <f t="shared" si="1"/>
        <v>0.88844253840725262</v>
      </c>
      <c r="I18" s="12">
        <f>SUM(I4:I17)</f>
        <v>631229</v>
      </c>
      <c r="J18" s="25">
        <f>SUM(J4:J17)</f>
        <v>5426171829.1500006</v>
      </c>
    </row>
    <row r="19" spans="2:10" ht="15" x14ac:dyDescent="0.25">
      <c r="B19" s="24" t="s">
        <v>23</v>
      </c>
      <c r="C19" s="24"/>
      <c r="D19" s="24"/>
      <c r="E19" s="26">
        <f>AVERAGE(E4:E17)</f>
        <v>0.9819085626318278</v>
      </c>
      <c r="F19" s="24"/>
      <c r="G19" s="24"/>
      <c r="H19" s="26">
        <f>AVERAGE(H4:H17)</f>
        <v>0.93776513970431807</v>
      </c>
      <c r="I19" s="12"/>
      <c r="J19" s="12"/>
    </row>
    <row r="20" spans="2:10" x14ac:dyDescent="0.2">
      <c r="B20" s="13" t="s">
        <v>24</v>
      </c>
      <c r="C20" s="14"/>
    </row>
    <row r="21" spans="2:10" x14ac:dyDescent="0.2">
      <c r="B21" s="13" t="s">
        <v>25</v>
      </c>
    </row>
    <row r="25" spans="2:10" x14ac:dyDescent="0.2">
      <c r="C25" s="15"/>
    </row>
    <row r="26" spans="2:10" x14ac:dyDescent="0.2">
      <c r="C26" s="16"/>
    </row>
    <row r="27" spans="2:10" x14ac:dyDescent="0.2">
      <c r="C27" s="16"/>
    </row>
    <row r="28" spans="2:10" x14ac:dyDescent="0.2">
      <c r="C28" s="16"/>
    </row>
    <row r="29" spans="2:10" x14ac:dyDescent="0.2">
      <c r="C29" s="16"/>
    </row>
    <row r="30" spans="2:10" x14ac:dyDescent="0.2">
      <c r="C30" s="16"/>
    </row>
    <row r="31" spans="2:10" x14ac:dyDescent="0.2">
      <c r="C31" s="16"/>
    </row>
    <row r="32" spans="2:10" x14ac:dyDescent="0.2">
      <c r="C32" s="16"/>
    </row>
    <row r="33" spans="3:3" x14ac:dyDescent="0.2">
      <c r="C33" s="15"/>
    </row>
    <row r="34" spans="3:3" x14ac:dyDescent="0.2">
      <c r="C34" s="15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5"/>
    </row>
    <row r="40" spans="3:3" x14ac:dyDescent="0.2">
      <c r="C40" s="17"/>
    </row>
    <row r="41" spans="3:3" x14ac:dyDescent="0.2">
      <c r="C41" s="17"/>
    </row>
    <row r="42" spans="3:3" x14ac:dyDescent="0.2">
      <c r="C42" s="17"/>
    </row>
    <row r="43" spans="3:3" x14ac:dyDescent="0.2">
      <c r="C43" s="17"/>
    </row>
    <row r="44" spans="3:3" x14ac:dyDescent="0.2">
      <c r="C44" s="17"/>
    </row>
    <row r="45" spans="3:3" x14ac:dyDescent="0.2">
      <c r="C45" s="17"/>
    </row>
  </sheetData>
  <conditionalFormatting sqref="E4:E7 E9:E13 E15:E1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{3442FEAD-012B-47EF-97DA-AFF7168225D1}</x14:id>
        </ext>
      </extLst>
    </cfRule>
  </conditionalFormatting>
  <conditionalFormatting sqref="H4:H7 H9:H13 H15:H17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{B81B8BBD-4422-444C-948E-55B4E17D5A87}</x14:id>
        </ext>
      </extLst>
    </cfRule>
  </conditionalFormatting>
  <conditionalFormatting sqref="H4:H7 H9:H13 H15:H17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{B969CC2E-6A3C-4B01-AE28-943ECF0B962E}</x14:id>
        </ext>
      </extLst>
    </cfRule>
  </conditionalFormatting>
  <conditionalFormatting sqref="E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{4F2A85EC-7406-4F81-98D1-6893744B5D83}</x14:id>
        </ext>
      </extLst>
    </cfRule>
  </conditionalFormatting>
  <conditionalFormatting sqref="H8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{E326E520-1ACB-406A-B73E-3EC59025B274}</x14:id>
        </ext>
      </extLst>
    </cfRule>
  </conditionalFormatting>
  <conditionalFormatting sqref="H8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{3E8E7341-B438-4C67-BB84-4F3362BCC8CC}</x14:id>
        </ext>
      </extLst>
    </cfRule>
  </conditionalFormatting>
  <conditionalFormatting sqref="E1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{CFE88E6E-202E-4F75-A16A-581F9A99963B}</x14:id>
        </ext>
      </extLst>
    </cfRule>
  </conditionalFormatting>
  <conditionalFormatting sqref="H14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{64B82BE7-E4CF-4E83-82DB-695A5E262E71}</x14:id>
        </ext>
      </extLst>
    </cfRule>
  </conditionalFormatting>
  <conditionalFormatting sqref="H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{C863D724-BCC9-4AF9-9CCD-6FDC44A32FB9}</x14:id>
        </ext>
      </extLst>
    </cfRule>
  </conditionalFormatting>
  <pageMargins left="0.7" right="0.7" top="0.78740157499999996" bottom="0.78740157499999996" header="0.3" footer="0.3"/>
  <pageSetup paperSize="9" scale="84" orientation="landscape" horizontalDpi="4294967294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42FEAD-012B-47EF-97DA-AFF7168225D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E4:E7 E9:E13 E15:E17</xm:sqref>
        </x14:conditionalFormatting>
        <x14:conditionalFormatting xmlns:xm="http://schemas.microsoft.com/office/excel/2006/main">
          <x14:cfRule type="dataBar" id="{B81B8BBD-4422-444C-948E-55B4E17D5A8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H4:H7 H9:H13 H15:H17</xm:sqref>
        </x14:conditionalFormatting>
        <x14:conditionalFormatting xmlns:xm="http://schemas.microsoft.com/office/excel/2006/main">
          <x14:cfRule type="dataBar" id="{B969CC2E-6A3C-4B01-AE28-943ECF0B962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H4:H7 H9:H13 H15:H17</xm:sqref>
        </x14:conditionalFormatting>
        <x14:conditionalFormatting xmlns:xm="http://schemas.microsoft.com/office/excel/2006/main">
          <x14:cfRule type="dataBar" id="{4F2A85EC-7406-4F81-98D1-6893744B5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E326E520-1ACB-406A-B73E-3EC59025B27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H8</xm:sqref>
        </x14:conditionalFormatting>
        <x14:conditionalFormatting xmlns:xm="http://schemas.microsoft.com/office/excel/2006/main">
          <x14:cfRule type="dataBar" id="{3E8E7341-B438-4C67-BB84-4F3362BCC8C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H8</xm:sqref>
        </x14:conditionalFormatting>
        <x14:conditionalFormatting xmlns:xm="http://schemas.microsoft.com/office/excel/2006/main">
          <x14:cfRule type="dataBar" id="{CFE88E6E-202E-4F75-A16A-581F9A99963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E14</xm:sqref>
        </x14:conditionalFormatting>
        <x14:conditionalFormatting xmlns:xm="http://schemas.microsoft.com/office/excel/2006/main">
          <x14:cfRule type="dataBar" id="{64B82BE7-E4CF-4E83-82DB-695A5E262E7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H14</xm:sqref>
        </x14:conditionalFormatting>
        <x14:conditionalFormatting xmlns:xm="http://schemas.microsoft.com/office/excel/2006/main">
          <x14:cfRule type="dataBar" id="{C863D724-BCC9-4AF9-9CCD-6FDC44A32FB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F359A4D96EA46A19014080193D51E" ma:contentTypeVersion="0" ma:contentTypeDescription="Vytvoří nový dokument" ma:contentTypeScope="" ma:versionID="e3d59a5318e90b9694429f1d19a7f5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97D0C8-666D-480D-96C4-FE101E9C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3EC404-7C04-4F0D-9578-39D145067DF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DAF044-BD20-4888-A393-F64B0D1A75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21_5</vt:lpstr>
    </vt:vector>
  </TitlesOfParts>
  <Manager/>
  <Company>MPSV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Najmon Viktor Mgr. (GUP-AAA)</dc:creator>
  <cp:keywords/>
  <dc:description/>
  <cp:lastModifiedBy>Inneman David Ing. (MPSV)</cp:lastModifiedBy>
  <cp:lastPrinted>2020-05-19T13:55:44Z</cp:lastPrinted>
  <dcterms:created xsi:type="dcterms:W3CDTF">2020-04-06T15:13:43Z</dcterms:created>
  <dcterms:modified xsi:type="dcterms:W3CDTF">2020-05-22T07:16:12Z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0x010100338F359A4D96EA46A19014080193D51E</vt:lpwstr>
  </property>
</Properties>
</file>