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7F939AC9-3EE9-441F-9440-CDC4B7CD1068}" xr6:coauthVersionLast="41" xr6:coauthVersionMax="41" xr10:uidLastSave="{00000000-0000-0000-0000-000000000000}"/>
  <bookViews>
    <workbookView xWindow="1245" yWindow="1080" windowWidth="26655" windowHeight="14190" xr2:uid="{345178E9-CDDE-439F-BCFD-B707918B8F2B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'MZS-M8'!$A$12:$L$115</definedName>
    <definedName name="_xlnm.Print_Area" localSheetId="4">'MZS-T0'!$A$1:$F$35</definedName>
    <definedName name="_xlnm.Print_Area" localSheetId="5">'MZS-T8'!$A$14:$G$117</definedName>
    <definedName name="_xlnm.Print_Area" localSheetId="6">'MZS-V0'!$A$1:$F$31</definedName>
    <definedName name="_xlnm.Print_Area" localSheetId="7">'MZS-V1'!$A$1:$F$48</definedName>
    <definedName name="_xlnm.Print_Area" localSheetId="8">'MZS-V8'!$A$13:$F$115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I27" i="5" l="1"/>
  <c r="J27" i="5" s="1"/>
  <c r="J25" i="5" l="1"/>
  <c r="J24" i="5"/>
  <c r="J26" i="5"/>
  <c r="J23" i="5"/>
</calcChain>
</file>

<file path=xl/sharedStrings.xml><?xml version="1.0" encoding="utf-8"?>
<sst xmlns="http://schemas.openxmlformats.org/spreadsheetml/2006/main" count="852" uniqueCount="283">
  <si>
    <t>MZS-M0</t>
  </si>
  <si>
    <t>CZ032</t>
  </si>
  <si>
    <t>ISPV2017Q4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</si>
  <si>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</si>
  <si>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</si>
  <si>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</si>
  <si>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</si>
  <si>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</si>
  <si>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</si>
  <si>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</si>
  <si>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</si>
  <si>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</si>
  <si>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</si>
  <si>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</si>
  <si>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</si>
  <si>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</si>
  <si>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</si>
  <si>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</si>
  <si>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</si>
  <si>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</si>
  <si>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</si>
  <si>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</si>
  <si>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</si>
  <si>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</si>
  <si>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</si>
  <si>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</si>
  <si>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</si>
  <si>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</si>
  <si>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</si>
  <si>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</si>
  <si>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</si>
  <si>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</si>
  <si>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</si>
  <si>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</si>
  <si>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</si>
  <si>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</si>
  <si>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</si>
  <si>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</si>
  <si>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</si>
  <si>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</si>
  <si>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</si>
  <si>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</si>
  <si>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</si>
  <si>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</si>
  <si>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</si>
  <si>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</si>
  <si>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</si>
  <si>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</si>
  <si>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</si>
  <si>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</si>
  <si>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</si>
  <si>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</si>
  <si>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</si>
  <si>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</si>
  <si>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</si>
  <si>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</si>
  <si>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</si>
  <si>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</si>
  <si>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</si>
  <si>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</si>
  <si>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</si>
  <si>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</si>
  <si>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</si>
  <si>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</si>
  <si>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</si>
  <si>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</si>
  <si>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</si>
  <si>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</si>
  <si>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</si>
  <si>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</si>
  <si>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</si>
  <si>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</si>
  <si>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</si>
  <si>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</si>
  <si>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</si>
  <si>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</si>
  <si>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</si>
  <si>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</si>
  <si>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</si>
  <si>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</si>
  <si>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</si>
  <si>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</si>
  <si>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</si>
  <si>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</si>
  <si>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</si>
  <si>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</si>
  <si>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</si>
  <si>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</si>
  <si>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</si>
  <si>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</si>
  <si>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</si>
  <si>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</si>
  <si>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</si>
  <si>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</si>
  <si>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</si>
  <si>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</si>
  <si>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</si>
  <si>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</si>
  <si>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</si>
  <si>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</si>
  <si>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</si>
  <si>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</si>
  <si>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</si>
  <si>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</si>
  <si>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</si>
  <si>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</si>
  <si>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</si>
  <si>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</si>
  <si>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</si>
  <si>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</si>
  <si>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</si>
  <si>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</si>
  <si>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</si>
  <si>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</si>
  <si>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</si>
  <si>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</si>
  <si>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</si>
  <si>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</si>
  <si>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</si>
  <si>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</si>
  <si>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</si>
  <si>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</si>
  <si>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</si>
  <si>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</si>
  <si>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</si>
  <si>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</si>
  <si>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</si>
  <si>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</si>
  <si>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</si>
  <si>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</si>
  <si>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</si>
  <si>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</si>
  <si>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</si>
  <si>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</si>
  <si>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</si>
  <si>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</si>
  <si>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</si>
  <si>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2141 Specialisté v oblasti průmysl.inženýrství a příbuz.oblastech</t>
  </si>
  <si>
    <t>2142 Stavební inženýři</t>
  </si>
  <si>
    <t>2144 Strojní inženýři</t>
  </si>
  <si>
    <t>2149 Specialisté v oblasti techniky v ostatních oborech</t>
  </si>
  <si>
    <t>2151 Inženýři elektrotechnici a energetici</t>
  </si>
  <si>
    <t>2212 Lékaři specialisté</t>
  </si>
  <si>
    <t>2221 Všeobecné sestry se specializací</t>
  </si>
  <si>
    <t>2262 Farmaceuti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</si>
  <si>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</si>
  <si>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</si>
  <si>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</si>
  <si>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</si>
  <si>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</si>
  <si>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</si>
  <si>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2511 Systémoví analytici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</si>
  <si>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</si>
  <si>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</si>
  <si>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</si>
  <si>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2619 Specialisté v oblasti práva a příbuzných oblastech j.n.</t>
  </si>
  <si>
    <t>2631 Specialisté v oblasti ekonomie</t>
  </si>
  <si>
    <t>2635 Specialisté v oblasti sociální práce</t>
  </si>
  <si>
    <t>2636 Specialisté v církevní oblasti a v příbuzných oblastech</t>
  </si>
  <si>
    <t>3111 Technici v chem. a fyzikálních vědách (kr.chem.inženýrství)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</si>
  <si>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</si>
  <si>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</si>
  <si>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</si>
  <si>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</si>
  <si>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</si>
  <si>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</si>
  <si>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</si>
  <si>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3211 Technici a asistenti pro obsluhu lékařských zařízení</t>
  </si>
  <si>
    <t>3222 Porodní asistentky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</si>
  <si>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</si>
  <si>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</si>
  <si>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</si>
  <si>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</si>
  <si>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</si>
  <si>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</si>
  <si>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</si>
  <si>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</si>
  <si>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</si>
  <si>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</si>
  <si>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</si>
  <si>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</si>
  <si>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3511 Technici provozu ICT, technici programátoři</t>
  </si>
  <si>
    <t>4110 Všeobecní administrativní pracovníci</t>
  </si>
  <si>
    <t>4120 Sekretáři (všeobecní)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</si>
  <si>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</si>
  <si>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</si>
  <si>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</si>
  <si>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4226 Recepční (kr.recepčních v hotelích, ubytovacích zařízeních)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</si>
  <si>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</si>
  <si>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</si>
  <si>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</si>
  <si>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</si>
  <si>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</si>
  <si>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</si>
  <si>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</si>
  <si>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</si>
  <si>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</si>
  <si>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</si>
  <si>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</si>
  <si>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</si>
  <si>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</si>
  <si>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7211 Modeláři, formíři, jádraři a slévači ve slévárnách</t>
  </si>
  <si>
    <t>7223 Seřizovači a obsluha obráběcích strojů (kr.dřevoobráběcích)</t>
  </si>
  <si>
    <t>7224 Brusiči, leštiči a ostřiči nástrojů a kovů</t>
  </si>
  <si>
    <t>7412 Elektromechanici</t>
  </si>
  <si>
    <t>7522 Truhláři (kr.stavebních) a pracovníci v příbuzných oborech</t>
  </si>
  <si>
    <t>7543 Kvalitáři, testovači výrobků, laboranti (kr.potravin,nápojů)</t>
  </si>
  <si>
    <t>8111 Obsluha důlních zařízení (vč. horníků)</t>
  </si>
  <si>
    <t>8141 Obsluha strojů na výrobu a zpracování výrobků z pryže</t>
  </si>
  <si>
    <t>8142 Obsluha strojů na výrobu a zpracování výrobků z plastu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</si>
  <si>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</si>
  <si>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</si>
  <si>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</si>
  <si>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</si>
  <si>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</si>
  <si>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</si>
  <si>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</si>
  <si>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</si>
  <si>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</si>
  <si>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</si>
  <si>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</si>
  <si>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</si>
  <si>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</si>
  <si>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</si>
  <si>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</si>
  <si>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9329 Ostatní pomocní pracovníci ve výrobě</t>
  </si>
  <si>
    <t>9333 Pomocní manipulační pracovníci (kromě výroby)</t>
  </si>
  <si>
    <t>9412 Pomocníci v kuchyni</t>
  </si>
  <si>
    <t>9613 Uklízeči veřejných prostranství,čističi kanalizací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</si>
  <si>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</si>
  <si>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</si>
  <si>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</si>
  <si>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</si>
  <si>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</si>
  <si>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</si>
  <si>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</si>
  <si>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</si>
  <si>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</si>
  <si>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</si>
  <si>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</si>
  <si>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</si>
  <si>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</si>
  <si>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</si>
  <si>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</si>
  <si>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</si>
  <si>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</si>
  <si>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</si>
  <si>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</si>
  <si>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</si>
  <si>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</si>
  <si>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</si>
  <si>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</si>
  <si>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</si>
  <si>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</si>
  <si>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</si>
  <si>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</si>
  <si>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</si>
  <si>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</si>
  <si>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</si>
  <si>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</si>
  <si>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</si>
  <si>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</si>
  <si>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</si>
  <si>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</si>
  <si>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</si>
  <si>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</si>
  <si>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</si>
  <si>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</si>
  <si>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</si>
  <si>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</si>
  <si>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</si>
  <si>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</si>
  <si>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</si>
  <si>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</si>
  <si>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</si>
  <si>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</si>
  <si>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</si>
  <si>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</si>
  <si>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</si>
  <si>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2017</t>
  </si>
  <si>
    <t>Plzeňský kraj</t>
  </si>
  <si>
    <t>Index mediánu hrubé měsíční mzdy vůči roku 2016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</si>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</sst>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3E7F5D1F-F41C-40F9-8662-74CA34A6D704}"/>
    <cellStyle name="normal" xfId="6" xr:uid="{35C0D6E6-FC5E-47BF-8928-6E71F1B95439}"/>
    <cellStyle name="Normální" xfId="0" builtinId="0"/>
    <cellStyle name="normální 2 4" xfId="15" xr:uid="{105B135D-1222-4716-9B72-84BD3401DC62}"/>
    <cellStyle name="normální 3" xfId="3" xr:uid="{B53933D0-5FAA-4D0D-A127-7C2BAB3226B7}"/>
    <cellStyle name="normální_021 ISPV 2" xfId="2" xr:uid="{BB4AD677-2E61-47F4-BB69-C5E18D012784}"/>
    <cellStyle name="normální_021 ISPV 2 2" xfId="9" xr:uid="{9C386D85-D940-44E4-B648-0567BDB34CB6}"/>
    <cellStyle name="normální_022 ISPV 2" xfId="1" xr:uid="{62371CEB-7D6B-4147-950C-BDEAEA0A32A9}"/>
    <cellStyle name="normální_022 ISPVNP vaz 2" xfId="4" xr:uid="{5A9D59B0-35FB-4D32-B262-06880DD30B0A}"/>
    <cellStyle name="normální_022 ISPVP vaz 2" xfId="5" xr:uid="{4083EF63-639E-4D4B-A652-F43BC4B9E2C6}"/>
    <cellStyle name="normální_022 ISPVP vaz 3" xfId="11" xr:uid="{20C2A8BA-D2B3-4AB0-9947-26D19C853439}"/>
    <cellStyle name="normální_994 ISPV podnikatelská sféra 2" xfId="14" xr:uid="{C4949B30-817B-4EEC-90F7-23EA07A2EFBC}"/>
    <cellStyle name="normální_ISPV984" xfId="8" xr:uid="{8D59B1B8-9121-4CB5-A602-532D21BF730D}"/>
    <cellStyle name="normální_ISPV984 2" xfId="17" xr:uid="{02BD411B-5B3E-491D-B5D4-7EB0DFC13DB9}"/>
    <cellStyle name="normální_M1 vazena" xfId="7" xr:uid="{DFD65708-4D3D-4A5D-933C-F1EFF3CD872F}"/>
    <cellStyle name="normální_M1 vazena 2" xfId="16" xr:uid="{AC5C3A72-7F6E-4675-BFBB-1E4D62C5105D}"/>
    <cellStyle name="normální_NewTables var c M5 navrh" xfId="10" xr:uid="{7CB1FA02-E80F-443B-A2E7-B9893AFF49DC}"/>
    <cellStyle name="normální_Vystupy_MPSV" xfId="12" xr:uid="{2D8B0F18-5621-44CB-BFB0-EA443E23597A}"/>
    <cellStyle name="procent 2" xfId="13" xr:uid="{DE0C9B58-EAC3-4E52-A868-72785F7ECB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5015.0661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5015.0661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20201.268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C-48F2-ABE7-51721B1337D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CAC-48F2-ABE7-51721B1337D2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6977.9735000000001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AC-48F2-ABE7-51721B1337D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11196.122000000003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5015.0661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8137.2441999999974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AC-48F2-ABE7-51721B133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30399.349200000001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CAC-48F2-ABE7-51721B133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082-492B-A086-80C542EEC0F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082-492B-A086-80C542EEC0F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082-492B-A086-80C542EEC0F7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141.9922</c:v>
                </c:pt>
                <c:pt idx="1">
                  <c:v>13.762</c:v>
                </c:pt>
                <c:pt idx="2">
                  <c:v>6.8926999999999996</c:v>
                </c:pt>
                <c:pt idx="3">
                  <c:v>6.1128999999999962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82-492B-A086-80C542EEC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30.237799999999993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30.237799999999993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119.51779999999999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2-42E1-B49F-314078A3FA4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832-42E1-B49F-314078A3FA40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40.980800000000016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32-42E1-B49F-314078A3FA4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69.244400000000013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30.237799999999993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47.709199999999981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32-42E1-B49F-314078A3F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180.14250000000001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832-42E1-B49F-314078A3F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9150D5D-1A59-4A34-83BE-7F6B27EA9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4046349-628A-4730-A418-DD74A308B7F4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08394D4-8C28-4E69-86B4-D8CEBD84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145B32E-C0B3-4133-AA33-84794919F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E03AD75-A6BE-4870-BAE4-A0BCBD2BF1C3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7166808-964B-48DF-8574-FB089B06734B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FB5A3F6-745C-4F54-804D-FDABF775F9FD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54428</xdr:rowOff>
    </xdr:from>
    <xdr:to>
      <xdr:col>4</xdr:col>
      <xdr:colOff>200025</xdr:colOff>
      <xdr:row>29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38AED86-5072-4982-B78A-FBEE72AB5B98}"/>
            </a:ext>
          </a:extLst>
        </xdr:cNvPr>
        <xdr:cNvSpPr txBox="1"/>
      </xdr:nvSpPr>
      <xdr:spPr>
        <a:xfrm>
          <a:off x="4146097" y="76839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31</xdr:row>
      <xdr:rowOff>17689</xdr:rowOff>
    </xdr:from>
    <xdr:to>
      <xdr:col>4</xdr:col>
      <xdr:colOff>69397</xdr:colOff>
      <xdr:row>31</xdr:row>
      <xdr:rowOff>244929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9A5174E6-4ED3-4145-9B9C-B2CF995E7CF0}"/>
            </a:ext>
          </a:extLst>
        </xdr:cNvPr>
        <xdr:cNvSpPr txBox="1"/>
      </xdr:nvSpPr>
      <xdr:spPr>
        <a:xfrm>
          <a:off x="4260397" y="82377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21E7D1C-4625-4D18-8928-7234AFED1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F91B7D7-496A-467D-8204-C86F37AB09B5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0A998B4-3E5D-4C2B-A2A5-FEE7B82F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30399.349200000001</v>
          </cell>
        </row>
        <row r="33">
          <cell r="B33">
            <v>5015.0661</v>
          </cell>
          <cell r="C33">
            <v>20201.268</v>
          </cell>
          <cell r="D33">
            <v>6977.9735000000001</v>
          </cell>
          <cell r="E33">
            <v>8137.2441999999974</v>
          </cell>
          <cell r="F33">
            <v>11196.122000000003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141.9922</v>
          </cell>
        </row>
        <row r="25">
          <cell r="H25" t="str">
            <v>Dovolená</v>
          </cell>
          <cell r="I25">
            <v>13.762</v>
          </cell>
        </row>
        <row r="26">
          <cell r="H26" t="str">
            <v>Nemoc</v>
          </cell>
          <cell r="I26">
            <v>6.8926999999999996</v>
          </cell>
        </row>
        <row r="27">
          <cell r="H27" t="str">
            <v>Jiné</v>
          </cell>
          <cell r="I27">
            <v>6.1128999999999962</v>
          </cell>
        </row>
      </sheetData>
      <sheetData sheetId="7"/>
      <sheetData sheetId="8">
        <row r="16">
          <cell r="D16">
            <v>180.14250000000001</v>
          </cell>
        </row>
        <row r="22">
          <cell r="B22">
            <v>30.237799999999993</v>
          </cell>
          <cell r="C22">
            <v>119.51779999999999</v>
          </cell>
          <cell r="D22">
            <v>40.980800000000016</v>
          </cell>
          <cell r="E22">
            <v>47.709199999999981</v>
          </cell>
          <cell r="F22">
            <v>69.244400000000013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E6CD-E170-4FE8-88FC-E4E581EC2360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279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280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27179.2415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281</v>
      </c>
      <c r="C9" s="23"/>
      <c r="D9" s="442">
        <v>110.655699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15186.2019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20201.268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27179.2415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35316.485699999997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46512.6077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30399.349200000001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61.445099999999996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16.63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4.58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10.14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173.02099999999999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282</v>
      </c>
      <c r="C29" s="464"/>
      <c r="D29" s="58">
        <v>164.93620000000001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5015.0661</v>
      </c>
      <c r="C33" s="55">
        <v>20201.268</v>
      </c>
      <c r="D33" s="56">
        <v>6977.9735000000001</v>
      </c>
      <c r="E33" s="56">
        <v>8137.2441999999974</v>
      </c>
      <c r="F33" s="56">
        <v>11196.122000000003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59C80-466B-4435-8BDF-E22773D62C80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P37" sqref="P37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Plzeňský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Plzeňský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164.93620000000001</v>
      </c>
      <c r="E12" s="137">
        <v>27179.2415</v>
      </c>
      <c r="F12" s="138">
        <v>110.65560000000001</v>
      </c>
      <c r="G12" s="139">
        <v>15186.2019</v>
      </c>
      <c r="H12" s="139">
        <v>20201.268</v>
      </c>
      <c r="I12" s="139">
        <v>35316.485699999997</v>
      </c>
      <c r="J12" s="139">
        <v>46512.6077</v>
      </c>
      <c r="K12" s="140">
        <v>30399.349200000001</v>
      </c>
      <c r="L12" s="141">
        <v>16.63</v>
      </c>
      <c r="M12" s="141">
        <v>4.58</v>
      </c>
      <c r="N12" s="141">
        <v>10.14</v>
      </c>
      <c r="O12" s="141">
        <v>173.02099999999999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0.74419999999999997</v>
      </c>
      <c r="E13" s="144">
        <v>20955.8256</v>
      </c>
      <c r="F13" s="145">
        <v>115.32259999999999</v>
      </c>
      <c r="G13" s="146">
        <v>13199.328600000001</v>
      </c>
      <c r="H13" s="146">
        <v>16317.966899999999</v>
      </c>
      <c r="I13" s="146">
        <v>25617.114399999999</v>
      </c>
      <c r="J13" s="146">
        <v>29029.7055</v>
      </c>
      <c r="K13" s="147">
        <v>21268.165000000001</v>
      </c>
      <c r="L13" s="148">
        <v>12.05</v>
      </c>
      <c r="M13" s="148">
        <v>6.84</v>
      </c>
      <c r="N13" s="148">
        <v>7.78</v>
      </c>
      <c r="O13" s="148">
        <v>171.36699999999999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29.1038</v>
      </c>
      <c r="E14" s="151">
        <v>26555.557499999999</v>
      </c>
      <c r="F14" s="152">
        <v>112.8356</v>
      </c>
      <c r="G14" s="153">
        <v>15452.0833</v>
      </c>
      <c r="H14" s="153">
        <v>20504.933799999999</v>
      </c>
      <c r="I14" s="153">
        <v>32505.974699999999</v>
      </c>
      <c r="J14" s="153">
        <v>39069.688800000004</v>
      </c>
      <c r="K14" s="154">
        <v>27354.297600000002</v>
      </c>
      <c r="L14" s="155">
        <v>15.77</v>
      </c>
      <c r="M14" s="155">
        <v>5.28</v>
      </c>
      <c r="N14" s="155">
        <v>10</v>
      </c>
      <c r="O14" s="155">
        <v>172.88120000000001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43.37</v>
      </c>
      <c r="E15" s="151">
        <v>28548.7981</v>
      </c>
      <c r="F15" s="152">
        <v>111.1433</v>
      </c>
      <c r="G15" s="153">
        <v>14892.9915</v>
      </c>
      <c r="H15" s="153">
        <v>20688.494500000001</v>
      </c>
      <c r="I15" s="153">
        <v>37667.175600000002</v>
      </c>
      <c r="J15" s="153">
        <v>50394.259299999998</v>
      </c>
      <c r="K15" s="154">
        <v>31646.679499999998</v>
      </c>
      <c r="L15" s="155">
        <v>17.149999999999999</v>
      </c>
      <c r="M15" s="155">
        <v>4.18</v>
      </c>
      <c r="N15" s="155">
        <v>10.26</v>
      </c>
      <c r="O15" s="155">
        <v>173.3828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46.733400000000003</v>
      </c>
      <c r="E16" s="151">
        <v>27291.590100000001</v>
      </c>
      <c r="F16" s="152">
        <v>110.22790000000001</v>
      </c>
      <c r="G16" s="153">
        <v>15124.2222</v>
      </c>
      <c r="H16" s="153">
        <v>20126.946800000002</v>
      </c>
      <c r="I16" s="153">
        <v>36098.2209</v>
      </c>
      <c r="J16" s="153">
        <v>49243.2238</v>
      </c>
      <c r="K16" s="154">
        <v>31517.214499999998</v>
      </c>
      <c r="L16" s="155">
        <v>16.5</v>
      </c>
      <c r="M16" s="155">
        <v>4.5599999999999996</v>
      </c>
      <c r="N16" s="155">
        <v>10.130000000000001</v>
      </c>
      <c r="O16" s="155">
        <v>172.72040000000001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34.627699999999997</v>
      </c>
      <c r="E17" s="151">
        <v>26186.422999999999</v>
      </c>
      <c r="F17" s="152">
        <v>108.8455</v>
      </c>
      <c r="G17" s="153">
        <v>15352.2222</v>
      </c>
      <c r="H17" s="153">
        <v>19766.774399999998</v>
      </c>
      <c r="I17" s="153">
        <v>34439.6391</v>
      </c>
      <c r="J17" s="153">
        <v>45748.888099999996</v>
      </c>
      <c r="K17" s="154">
        <v>29865.3802</v>
      </c>
      <c r="L17" s="155">
        <v>16.5</v>
      </c>
      <c r="M17" s="155">
        <v>4.53</v>
      </c>
      <c r="N17" s="155">
        <v>10.08</v>
      </c>
      <c r="O17" s="155">
        <v>173.13669999999999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10.3569</v>
      </c>
      <c r="E18" s="151">
        <v>26787.8164</v>
      </c>
      <c r="F18" s="152">
        <v>105.202</v>
      </c>
      <c r="G18" s="153">
        <v>15640.8449</v>
      </c>
      <c r="H18" s="153">
        <v>20703.9339</v>
      </c>
      <c r="I18" s="153">
        <v>34693.248599999999</v>
      </c>
      <c r="J18" s="153">
        <v>47614.727400000003</v>
      </c>
      <c r="K18" s="154">
        <v>31130.41</v>
      </c>
      <c r="L18" s="155">
        <v>17.78</v>
      </c>
      <c r="M18" s="155">
        <v>4.7</v>
      </c>
      <c r="N18" s="155">
        <v>10.37</v>
      </c>
      <c r="O18" s="155">
        <v>172.98650000000001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100.0793</v>
      </c>
      <c r="E20" s="137">
        <v>29917.070299999999</v>
      </c>
      <c r="F20" s="138">
        <v>109.3556</v>
      </c>
      <c r="G20" s="139">
        <v>15861.2399</v>
      </c>
      <c r="H20" s="139">
        <v>22637.383399999999</v>
      </c>
      <c r="I20" s="139">
        <v>38458.856</v>
      </c>
      <c r="J20" s="139">
        <v>50961.991000000002</v>
      </c>
      <c r="K20" s="140">
        <v>33455.265800000001</v>
      </c>
      <c r="L20" s="141">
        <v>17.32</v>
      </c>
      <c r="M20" s="141">
        <v>4.6900000000000004</v>
      </c>
      <c r="N20" s="141">
        <v>10.02</v>
      </c>
      <c r="O20" s="141">
        <v>173.7106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0.36699999999999999</v>
      </c>
      <c r="E21" s="144">
        <v>23628.307100000002</v>
      </c>
      <c r="F21" s="145">
        <v>123.7105</v>
      </c>
      <c r="G21" s="146">
        <v>16694.898099999999</v>
      </c>
      <c r="H21" s="146">
        <v>19913.2078</v>
      </c>
      <c r="I21" s="146">
        <v>27974.573100000001</v>
      </c>
      <c r="J21" s="146">
        <v>29811.679800000002</v>
      </c>
      <c r="K21" s="147">
        <v>23813.5216</v>
      </c>
      <c r="L21" s="148">
        <v>13.89</v>
      </c>
      <c r="M21" s="148">
        <v>7.01</v>
      </c>
      <c r="N21" s="148">
        <v>8.0399999999999991</v>
      </c>
      <c r="O21" s="148">
        <v>170.0343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18.802600000000002</v>
      </c>
      <c r="E22" s="151">
        <v>28350.166099999999</v>
      </c>
      <c r="F22" s="152">
        <v>110.7972</v>
      </c>
      <c r="G22" s="153">
        <v>15585.520500000001</v>
      </c>
      <c r="H22" s="153">
        <v>22235.021799999999</v>
      </c>
      <c r="I22" s="153">
        <v>34643.289599999996</v>
      </c>
      <c r="J22" s="153">
        <v>41125.593500000003</v>
      </c>
      <c r="K22" s="154">
        <v>29027.652399999999</v>
      </c>
      <c r="L22" s="155">
        <v>16.3</v>
      </c>
      <c r="M22" s="155">
        <v>5.45</v>
      </c>
      <c r="N22" s="155">
        <v>10</v>
      </c>
      <c r="O22" s="155">
        <v>173.34399999999999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27.5413</v>
      </c>
      <c r="E23" s="151">
        <v>31474.9241</v>
      </c>
      <c r="F23" s="152">
        <v>109.69199999999999</v>
      </c>
      <c r="G23" s="153">
        <v>15091.1666</v>
      </c>
      <c r="H23" s="153">
        <v>23453.533500000001</v>
      </c>
      <c r="I23" s="153">
        <v>40882.417300000001</v>
      </c>
      <c r="J23" s="153">
        <v>54330.763899999998</v>
      </c>
      <c r="K23" s="154">
        <v>34631.716</v>
      </c>
      <c r="L23" s="155">
        <v>18.36</v>
      </c>
      <c r="M23" s="155">
        <v>4.3</v>
      </c>
      <c r="N23" s="155">
        <v>9.9700000000000006</v>
      </c>
      <c r="O23" s="155">
        <v>174.11689999999999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25.6845</v>
      </c>
      <c r="E24" s="151">
        <v>30714.263900000002</v>
      </c>
      <c r="F24" s="152">
        <v>107.79689999999999</v>
      </c>
      <c r="G24" s="153">
        <v>15680.613799999999</v>
      </c>
      <c r="H24" s="153">
        <v>22632.348999999998</v>
      </c>
      <c r="I24" s="153">
        <v>40838.003100000002</v>
      </c>
      <c r="J24" s="153">
        <v>55801.263599999998</v>
      </c>
      <c r="K24" s="154">
        <v>35751.167099999999</v>
      </c>
      <c r="L24" s="155">
        <v>16.82</v>
      </c>
      <c r="M24" s="155">
        <v>4.67</v>
      </c>
      <c r="N24" s="155">
        <v>10.029999999999999</v>
      </c>
      <c r="O24" s="155">
        <v>173.48660000000001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19.9085</v>
      </c>
      <c r="E25" s="151">
        <v>29526.661199999999</v>
      </c>
      <c r="F25" s="152">
        <v>108.7015</v>
      </c>
      <c r="G25" s="153">
        <v>16325.864299999999</v>
      </c>
      <c r="H25" s="153">
        <v>22637.383399999999</v>
      </c>
      <c r="I25" s="153">
        <v>38257.313000000002</v>
      </c>
      <c r="J25" s="153">
        <v>50879.908000000003</v>
      </c>
      <c r="K25" s="154">
        <v>33488.992100000003</v>
      </c>
      <c r="L25" s="155">
        <v>17.13</v>
      </c>
      <c r="M25" s="155">
        <v>4.63</v>
      </c>
      <c r="N25" s="155">
        <v>10.01</v>
      </c>
      <c r="O25" s="155">
        <v>173.9271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7.7751999999999999</v>
      </c>
      <c r="E26" s="151">
        <v>28470.336599999999</v>
      </c>
      <c r="F26" s="152">
        <v>106.8001</v>
      </c>
      <c r="G26" s="153">
        <v>17667.856899999999</v>
      </c>
      <c r="H26" s="153">
        <v>22253.304700000001</v>
      </c>
      <c r="I26" s="153">
        <v>35824.109799999998</v>
      </c>
      <c r="J26" s="153">
        <v>50892.148500000003</v>
      </c>
      <c r="K26" s="154">
        <v>32779.960800000001</v>
      </c>
      <c r="L26" s="155">
        <v>18.05</v>
      </c>
      <c r="M26" s="155">
        <v>4.72</v>
      </c>
      <c r="N26" s="155">
        <v>10.27</v>
      </c>
      <c r="O26" s="155">
        <v>173.517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64.856800000000007</v>
      </c>
      <c r="E28" s="137">
        <v>23419.327799999999</v>
      </c>
      <c r="F28" s="138">
        <v>110.9327</v>
      </c>
      <c r="G28" s="139">
        <v>14112.548699999999</v>
      </c>
      <c r="H28" s="139">
        <v>17872.387900000002</v>
      </c>
      <c r="I28" s="139">
        <v>30104.290099999998</v>
      </c>
      <c r="J28" s="139">
        <v>37729.287199999999</v>
      </c>
      <c r="K28" s="140">
        <v>25683.850200000001</v>
      </c>
      <c r="L28" s="141">
        <v>15.24</v>
      </c>
      <c r="M28" s="141">
        <v>4.3600000000000003</v>
      </c>
      <c r="N28" s="141">
        <v>10.4</v>
      </c>
      <c r="O28" s="141">
        <v>171.95679999999999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0.37719999999999998</v>
      </c>
      <c r="E29" s="144">
        <v>18582.643899999999</v>
      </c>
      <c r="F29" s="145">
        <v>113.8308</v>
      </c>
      <c r="G29" s="146">
        <v>13199.328600000001</v>
      </c>
      <c r="H29" s="146">
        <v>13199.328600000001</v>
      </c>
      <c r="I29" s="146">
        <v>21794.251700000001</v>
      </c>
      <c r="J29" s="146">
        <v>27394.557000000001</v>
      </c>
      <c r="K29" s="147">
        <v>18791.558499999999</v>
      </c>
      <c r="L29" s="148">
        <v>9.7799999999999994</v>
      </c>
      <c r="M29" s="148">
        <v>6.62</v>
      </c>
      <c r="N29" s="148">
        <v>7.45</v>
      </c>
      <c r="O29" s="148">
        <v>172.66380000000001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10.3012</v>
      </c>
      <c r="E30" s="151">
        <v>23516.180400000001</v>
      </c>
      <c r="F30" s="152">
        <v>112.18</v>
      </c>
      <c r="G30" s="153">
        <v>15283.888800000001</v>
      </c>
      <c r="H30" s="153">
        <v>18502.134699999999</v>
      </c>
      <c r="I30" s="153">
        <v>28924.268199999999</v>
      </c>
      <c r="J30" s="153">
        <v>33609.605000000003</v>
      </c>
      <c r="K30" s="154">
        <v>24299.9656</v>
      </c>
      <c r="L30" s="155">
        <v>14.6</v>
      </c>
      <c r="M30" s="155">
        <v>4.92</v>
      </c>
      <c r="N30" s="155">
        <v>10.01</v>
      </c>
      <c r="O30" s="155">
        <v>172.03639999999999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15.8287</v>
      </c>
      <c r="E31" s="151">
        <v>24359.624100000001</v>
      </c>
      <c r="F31" s="152">
        <v>113.5637</v>
      </c>
      <c r="G31" s="153">
        <v>14023.9166</v>
      </c>
      <c r="H31" s="153">
        <v>18285.652099999999</v>
      </c>
      <c r="I31" s="153">
        <v>31208.875599999999</v>
      </c>
      <c r="J31" s="153">
        <v>39693.473100000003</v>
      </c>
      <c r="K31" s="154">
        <v>26452.872800000001</v>
      </c>
      <c r="L31" s="155">
        <v>14.4</v>
      </c>
      <c r="M31" s="155">
        <v>3.91</v>
      </c>
      <c r="N31" s="155">
        <v>10.92</v>
      </c>
      <c r="O31" s="155">
        <v>172.1053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21.0489</v>
      </c>
      <c r="E32" s="151">
        <v>23748.331699999999</v>
      </c>
      <c r="F32" s="152">
        <v>111.051</v>
      </c>
      <c r="G32" s="153">
        <v>13867.6844</v>
      </c>
      <c r="H32" s="153">
        <v>18573.420600000001</v>
      </c>
      <c r="I32" s="153">
        <v>30767.8135</v>
      </c>
      <c r="J32" s="153">
        <v>39241.0118</v>
      </c>
      <c r="K32" s="154">
        <v>26350.857599999999</v>
      </c>
      <c r="L32" s="155">
        <v>15.98</v>
      </c>
      <c r="M32" s="155">
        <v>4.38</v>
      </c>
      <c r="N32" s="155">
        <v>10.3</v>
      </c>
      <c r="O32" s="155">
        <v>171.78559999999999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14.719099999999999</v>
      </c>
      <c r="E33" s="151">
        <v>22569.781500000001</v>
      </c>
      <c r="F33" s="152">
        <v>109.03660000000001</v>
      </c>
      <c r="G33" s="153">
        <v>14201.3333</v>
      </c>
      <c r="H33" s="153">
        <v>16937.993299999998</v>
      </c>
      <c r="I33" s="153">
        <v>29015.2958</v>
      </c>
      <c r="J33" s="153">
        <v>36512.210599999999</v>
      </c>
      <c r="K33" s="154">
        <v>24964.232599999999</v>
      </c>
      <c r="L33" s="155">
        <v>15.35</v>
      </c>
      <c r="M33" s="155">
        <v>4.34</v>
      </c>
      <c r="N33" s="155">
        <v>10.210000000000001</v>
      </c>
      <c r="O33" s="155">
        <v>172.0677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2.5815999999999999</v>
      </c>
      <c r="E34" s="151">
        <v>23063.8596</v>
      </c>
      <c r="F34" s="152">
        <v>107.3866</v>
      </c>
      <c r="G34" s="153">
        <v>13763.1666</v>
      </c>
      <c r="H34" s="153">
        <v>16689.789199999999</v>
      </c>
      <c r="I34" s="153">
        <v>30483.482899999999</v>
      </c>
      <c r="J34" s="153">
        <v>43027.415699999998</v>
      </c>
      <c r="K34" s="154">
        <v>26162.436099999999</v>
      </c>
      <c r="L34" s="155">
        <v>16.739999999999998</v>
      </c>
      <c r="M34" s="155">
        <v>4.6500000000000004</v>
      </c>
      <c r="N34" s="155">
        <v>10.74</v>
      </c>
      <c r="O34" s="155">
        <v>171.3886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Plzeňský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Plzeňský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12.5329</v>
      </c>
      <c r="E47" s="151">
        <v>22854.206399999999</v>
      </c>
      <c r="F47" s="152">
        <v>111.1087</v>
      </c>
      <c r="G47" s="153">
        <v>13866.6666</v>
      </c>
      <c r="H47" s="153">
        <v>17351.311000000002</v>
      </c>
      <c r="I47" s="153">
        <v>29166.878400000001</v>
      </c>
      <c r="J47" s="153">
        <v>34275.2408</v>
      </c>
      <c r="K47" s="154">
        <v>23796.003700000001</v>
      </c>
      <c r="L47" s="155">
        <v>15.4</v>
      </c>
      <c r="M47" s="155">
        <v>7.67</v>
      </c>
      <c r="N47" s="155">
        <v>10.27</v>
      </c>
      <c r="O47" s="155">
        <v>172.48349999999999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67.211799999999997</v>
      </c>
      <c r="E48" s="151">
        <v>25684.752499999999</v>
      </c>
      <c r="F48" s="152">
        <v>113.0424</v>
      </c>
      <c r="G48" s="153">
        <v>14137.454599999999</v>
      </c>
      <c r="H48" s="153">
        <v>18716.846699999998</v>
      </c>
      <c r="I48" s="153">
        <v>32442.197700000001</v>
      </c>
      <c r="J48" s="153">
        <v>38999.136200000001</v>
      </c>
      <c r="K48" s="154">
        <v>26565.358400000001</v>
      </c>
      <c r="L48" s="155">
        <v>16.260000000000002</v>
      </c>
      <c r="M48" s="155">
        <v>6.21</v>
      </c>
      <c r="N48" s="155">
        <v>10.45</v>
      </c>
      <c r="O48" s="155">
        <v>174.0291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54.834200000000003</v>
      </c>
      <c r="E49" s="151">
        <v>28489.197100000001</v>
      </c>
      <c r="F49" s="152">
        <v>109.9756</v>
      </c>
      <c r="G49" s="153">
        <v>16563.414799999999</v>
      </c>
      <c r="H49" s="153">
        <v>22017.098999999998</v>
      </c>
      <c r="I49" s="153">
        <v>36943.274899999997</v>
      </c>
      <c r="J49" s="153">
        <v>48297.638200000001</v>
      </c>
      <c r="K49" s="154">
        <v>31508.7569</v>
      </c>
      <c r="L49" s="155">
        <v>16.68</v>
      </c>
      <c r="M49" s="155">
        <v>4.1399999999999997</v>
      </c>
      <c r="N49" s="155">
        <v>9.89</v>
      </c>
      <c r="O49" s="155">
        <v>172.21639999999999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6.0151000000000003</v>
      </c>
      <c r="E50" s="151">
        <v>28591.2104</v>
      </c>
      <c r="F50" s="152">
        <v>109.7389</v>
      </c>
      <c r="G50" s="153">
        <v>16412.888800000001</v>
      </c>
      <c r="H50" s="153">
        <v>20290.697800000002</v>
      </c>
      <c r="I50" s="153">
        <v>39116.133800000003</v>
      </c>
      <c r="J50" s="153">
        <v>53283.464999999997</v>
      </c>
      <c r="K50" s="154">
        <v>33596.931600000004</v>
      </c>
      <c r="L50" s="155">
        <v>16.84</v>
      </c>
      <c r="M50" s="155">
        <v>2.06</v>
      </c>
      <c r="N50" s="155">
        <v>9.77</v>
      </c>
      <c r="O50" s="155">
        <v>171.88200000000001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17.7272</v>
      </c>
      <c r="E51" s="151">
        <v>38643.323700000001</v>
      </c>
      <c r="F51" s="152">
        <v>107.15470000000001</v>
      </c>
      <c r="G51" s="153">
        <v>19875.963100000001</v>
      </c>
      <c r="H51" s="153">
        <v>27244.796200000001</v>
      </c>
      <c r="I51" s="153">
        <v>55245.641000000003</v>
      </c>
      <c r="J51" s="153">
        <v>79769.501600000003</v>
      </c>
      <c r="K51" s="154">
        <v>47312.141600000003</v>
      </c>
      <c r="L51" s="155">
        <v>18.55</v>
      </c>
      <c r="M51" s="155">
        <v>1.41</v>
      </c>
      <c r="N51" s="155">
        <v>10.11</v>
      </c>
      <c r="O51" s="155">
        <v>172.1088</v>
      </c>
    </row>
    <row r="52" spans="1:15" ht="14.25" customHeight="1" thickBot="1" x14ac:dyDescent="0.25">
      <c r="A52" s="180" t="s">
        <v>63</v>
      </c>
      <c r="B52" s="180"/>
      <c r="C52" s="180"/>
      <c r="D52" s="181">
        <v>6.6147</v>
      </c>
      <c r="E52" s="182">
        <v>22345.0193</v>
      </c>
      <c r="F52" s="183">
        <v>107.2843</v>
      </c>
      <c r="G52" s="184">
        <v>13539.639800000001</v>
      </c>
      <c r="H52" s="184">
        <v>18445.7183</v>
      </c>
      <c r="I52" s="184">
        <v>28211.890500000001</v>
      </c>
      <c r="J52" s="184">
        <v>35767.061999999998</v>
      </c>
      <c r="K52" s="185">
        <v>24438.331099999999</v>
      </c>
      <c r="L52" s="186">
        <v>12.21</v>
      </c>
      <c r="M52" s="186">
        <v>5.27</v>
      </c>
      <c r="N52" s="186">
        <v>9.9</v>
      </c>
      <c r="O52" s="186">
        <v>173.9453</v>
      </c>
    </row>
    <row r="53" spans="1:15" ht="14.25" customHeight="1" thickTop="1" x14ac:dyDescent="0.2">
      <c r="A53" s="187" t="s">
        <v>41</v>
      </c>
      <c r="B53" s="187"/>
      <c r="C53" s="187"/>
      <c r="D53" s="188">
        <v>164.93620000000001</v>
      </c>
      <c r="E53" s="189">
        <v>27179.2415</v>
      </c>
      <c r="F53" s="190">
        <v>110.65560000000001</v>
      </c>
      <c r="G53" s="191">
        <v>15186.2019</v>
      </c>
      <c r="H53" s="191">
        <v>20201.268</v>
      </c>
      <c r="I53" s="191">
        <v>35316.485699999997</v>
      </c>
      <c r="J53" s="191">
        <v>46512.6077</v>
      </c>
      <c r="K53" s="192">
        <v>30399.349200000001</v>
      </c>
      <c r="L53" s="193">
        <v>16.63</v>
      </c>
      <c r="M53" s="193">
        <v>4.58</v>
      </c>
      <c r="N53" s="193">
        <v>10.14</v>
      </c>
      <c r="O53" s="193">
        <v>173.02099999999999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B98A4-259E-46E3-BE24-5484BA6458C9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P37" sqref="P37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Plzeňský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Plzeňský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94.722300000000004</v>
      </c>
      <c r="D12" s="227">
        <v>25028.384399999999</v>
      </c>
      <c r="E12" s="228">
        <v>14289.0242</v>
      </c>
      <c r="F12" s="228">
        <v>18912.4071</v>
      </c>
      <c r="G12" s="228">
        <v>31236.74</v>
      </c>
      <c r="H12" s="228">
        <v>37213.966999999997</v>
      </c>
      <c r="I12" s="228">
        <v>25726.757900000001</v>
      </c>
      <c r="J12" s="229">
        <v>15.9</v>
      </c>
      <c r="K12" s="229">
        <v>6.85</v>
      </c>
      <c r="L12" s="229">
        <v>10.55</v>
      </c>
      <c r="M12" s="229">
        <v>173.63229999999999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70.213899999999995</v>
      </c>
      <c r="D13" s="227">
        <v>31428.558499999999</v>
      </c>
      <c r="E13" s="228">
        <v>16569.879700000001</v>
      </c>
      <c r="F13" s="228">
        <v>23009.019700000001</v>
      </c>
      <c r="G13" s="228">
        <v>43332.959999999999</v>
      </c>
      <c r="H13" s="228">
        <v>59184.455399999999</v>
      </c>
      <c r="I13" s="228">
        <v>36703.019800000002</v>
      </c>
      <c r="J13" s="229">
        <v>17.32</v>
      </c>
      <c r="K13" s="229">
        <v>2.44</v>
      </c>
      <c r="L13" s="229">
        <v>9.75</v>
      </c>
      <c r="M13" s="229">
        <v>172.1961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7.3422999999999998</v>
      </c>
      <c r="D15" s="240">
        <v>47328.323900000003</v>
      </c>
      <c r="E15" s="241">
        <v>20043.119900000002</v>
      </c>
      <c r="F15" s="241">
        <v>30599.267500000002</v>
      </c>
      <c r="G15" s="241">
        <v>73383.350999999995</v>
      </c>
      <c r="H15" s="241">
        <v>110526.9238</v>
      </c>
      <c r="I15" s="241">
        <v>61201.235099999998</v>
      </c>
      <c r="J15" s="242">
        <v>19.37</v>
      </c>
      <c r="K15" s="242">
        <v>1.57</v>
      </c>
      <c r="L15" s="242">
        <v>9.0500000000000007</v>
      </c>
      <c r="M15" s="242">
        <v>172.37090000000001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0.56499999999999995</v>
      </c>
      <c r="D16" s="227">
        <v>60096.494899999998</v>
      </c>
      <c r="E16" s="228">
        <v>25752.33</v>
      </c>
      <c r="F16" s="228">
        <v>34162.876300000004</v>
      </c>
      <c r="G16" s="228">
        <v>116307.5301</v>
      </c>
      <c r="H16" s="228">
        <v>212154.05710000001</v>
      </c>
      <c r="I16" s="228">
        <v>100977.7754</v>
      </c>
      <c r="J16" s="229">
        <v>21.05</v>
      </c>
      <c r="K16" s="229">
        <v>0.53</v>
      </c>
      <c r="L16" s="229">
        <v>8.9499999999999993</v>
      </c>
      <c r="M16" s="229">
        <v>171.40479999999999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74</v>
      </c>
      <c r="C17" s="226">
        <v>2.2704</v>
      </c>
      <c r="D17" s="227">
        <v>56418.081200000001</v>
      </c>
      <c r="E17" s="228">
        <v>15680.613799999999</v>
      </c>
      <c r="F17" s="228">
        <v>32110.8158</v>
      </c>
      <c r="G17" s="228">
        <v>82927.401599999997</v>
      </c>
      <c r="H17" s="228">
        <v>110854.43610000001</v>
      </c>
      <c r="I17" s="228">
        <v>65179.288399999998</v>
      </c>
      <c r="J17" s="229">
        <v>19.52</v>
      </c>
      <c r="K17" s="229">
        <v>0.75</v>
      </c>
      <c r="L17" s="229">
        <v>9.17</v>
      </c>
      <c r="M17" s="229">
        <v>171.5668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75</v>
      </c>
      <c r="C18" s="226">
        <v>3.3702000000000001</v>
      </c>
      <c r="D18" s="227">
        <v>48413.823700000001</v>
      </c>
      <c r="E18" s="228">
        <v>20043.119900000002</v>
      </c>
      <c r="F18" s="228">
        <v>30449.236199999999</v>
      </c>
      <c r="G18" s="228">
        <v>70799.074999999997</v>
      </c>
      <c r="H18" s="228">
        <v>107239.5999</v>
      </c>
      <c r="I18" s="228">
        <v>59381.6397</v>
      </c>
      <c r="J18" s="229">
        <v>19.27</v>
      </c>
      <c r="K18" s="229">
        <v>2.0699999999999998</v>
      </c>
      <c r="L18" s="229">
        <v>9.2899999999999991</v>
      </c>
      <c r="M18" s="229">
        <v>172.64769999999999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76</v>
      </c>
      <c r="C19" s="226">
        <v>1.1364000000000001</v>
      </c>
      <c r="D19" s="227">
        <v>30378.408100000001</v>
      </c>
      <c r="E19" s="228">
        <v>18382.600600000002</v>
      </c>
      <c r="F19" s="228">
        <v>24871.772700000001</v>
      </c>
      <c r="G19" s="228">
        <v>46520.713799999998</v>
      </c>
      <c r="H19" s="228">
        <v>61155.801399999997</v>
      </c>
      <c r="I19" s="228">
        <v>38872.401599999997</v>
      </c>
      <c r="J19" s="229">
        <v>17.18</v>
      </c>
      <c r="K19" s="229">
        <v>3.37</v>
      </c>
      <c r="L19" s="229">
        <v>7.67</v>
      </c>
      <c r="M19" s="229">
        <v>173.63669999999999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77</v>
      </c>
      <c r="C20" s="239">
        <v>14.3668</v>
      </c>
      <c r="D20" s="240">
        <v>38774.503100000002</v>
      </c>
      <c r="E20" s="241">
        <v>23015.917300000001</v>
      </c>
      <c r="F20" s="241">
        <v>29356.170999999998</v>
      </c>
      <c r="G20" s="241">
        <v>52007.494700000003</v>
      </c>
      <c r="H20" s="241">
        <v>67618.659899999999</v>
      </c>
      <c r="I20" s="241">
        <v>43319.534099999997</v>
      </c>
      <c r="J20" s="242">
        <v>17.95</v>
      </c>
      <c r="K20" s="242">
        <v>1.65</v>
      </c>
      <c r="L20" s="242">
        <v>10.44</v>
      </c>
      <c r="M20" s="242">
        <v>171.96090000000001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78</v>
      </c>
      <c r="C21" s="226">
        <v>5.0076000000000001</v>
      </c>
      <c r="D21" s="227">
        <v>42727.892800000001</v>
      </c>
      <c r="E21" s="228">
        <v>27461.9385</v>
      </c>
      <c r="F21" s="228">
        <v>33890.691899999998</v>
      </c>
      <c r="G21" s="228">
        <v>53570.297899999998</v>
      </c>
      <c r="H21" s="228">
        <v>67378.985100000005</v>
      </c>
      <c r="I21" s="228">
        <v>46131.353000000003</v>
      </c>
      <c r="J21" s="229">
        <v>13.28</v>
      </c>
      <c r="K21" s="229">
        <v>1.74</v>
      </c>
      <c r="L21" s="229">
        <v>10.72</v>
      </c>
      <c r="M21" s="229">
        <v>169.76730000000001</v>
      </c>
    </row>
    <row r="22" spans="1:17" s="230" customFormat="1" ht="18.75" customHeight="1" x14ac:dyDescent="0.2">
      <c r="A22" s="224">
        <v>22</v>
      </c>
      <c r="B22" s="225" t="s">
        <v>79</v>
      </c>
      <c r="C22" s="226">
        <v>1.6835</v>
      </c>
      <c r="D22" s="227" t="s">
        <v>80</v>
      </c>
      <c r="E22" s="228" t="s">
        <v>80</v>
      </c>
      <c r="F22" s="228" t="s">
        <v>80</v>
      </c>
      <c r="G22" s="228" t="s">
        <v>80</v>
      </c>
      <c r="H22" s="228" t="s">
        <v>80</v>
      </c>
      <c r="I22" s="228" t="s">
        <v>80</v>
      </c>
      <c r="J22" s="229" t="s">
        <v>80</v>
      </c>
      <c r="K22" s="229" t="s">
        <v>80</v>
      </c>
      <c r="L22" s="229" t="s">
        <v>80</v>
      </c>
      <c r="M22" s="229" t="s">
        <v>80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81</v>
      </c>
      <c r="C23" s="226">
        <v>2.0844</v>
      </c>
      <c r="D23" s="227" t="s">
        <v>80</v>
      </c>
      <c r="E23" s="228" t="s">
        <v>80</v>
      </c>
      <c r="F23" s="228" t="s">
        <v>80</v>
      </c>
      <c r="G23" s="228" t="s">
        <v>80</v>
      </c>
      <c r="H23" s="228" t="s">
        <v>80</v>
      </c>
      <c r="I23" s="228" t="s">
        <v>80</v>
      </c>
      <c r="J23" s="229" t="s">
        <v>80</v>
      </c>
      <c r="K23" s="229" t="s">
        <v>80</v>
      </c>
      <c r="L23" s="229" t="s">
        <v>80</v>
      </c>
      <c r="M23" s="229" t="s">
        <v>80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82</v>
      </c>
      <c r="C24" s="226">
        <v>3.7309999999999999</v>
      </c>
      <c r="D24" s="227">
        <v>38458.856</v>
      </c>
      <c r="E24" s="228">
        <v>18030.977999999999</v>
      </c>
      <c r="F24" s="228">
        <v>25418.1872</v>
      </c>
      <c r="G24" s="228">
        <v>53066.146000000001</v>
      </c>
      <c r="H24" s="228">
        <v>74258.0867</v>
      </c>
      <c r="I24" s="228">
        <v>44584.585899999998</v>
      </c>
      <c r="J24" s="229">
        <v>19.52</v>
      </c>
      <c r="K24" s="229">
        <v>0.66</v>
      </c>
      <c r="L24" s="229">
        <v>9.44</v>
      </c>
      <c r="M24" s="229">
        <v>171.80410000000001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83</v>
      </c>
      <c r="C25" s="226">
        <v>1.2326999999999999</v>
      </c>
      <c r="D25" s="227" t="s">
        <v>80</v>
      </c>
      <c r="E25" s="228" t="s">
        <v>80</v>
      </c>
      <c r="F25" s="228" t="s">
        <v>80</v>
      </c>
      <c r="G25" s="228" t="s">
        <v>80</v>
      </c>
      <c r="H25" s="228" t="s">
        <v>80</v>
      </c>
      <c r="I25" s="228" t="s">
        <v>80</v>
      </c>
      <c r="J25" s="229" t="s">
        <v>80</v>
      </c>
      <c r="K25" s="229" t="s">
        <v>80</v>
      </c>
      <c r="L25" s="229" t="s">
        <v>80</v>
      </c>
      <c r="M25" s="229" t="s">
        <v>80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84</v>
      </c>
      <c r="C26" s="226">
        <v>0.62739999999999996</v>
      </c>
      <c r="D26" s="227">
        <v>30461.527999999998</v>
      </c>
      <c r="E26" s="228">
        <v>20655.652300000002</v>
      </c>
      <c r="F26" s="228">
        <v>25038.6073</v>
      </c>
      <c r="G26" s="228">
        <v>37209.298699999999</v>
      </c>
      <c r="H26" s="228">
        <v>51567.345200000003</v>
      </c>
      <c r="I26" s="228">
        <v>34405.2961</v>
      </c>
      <c r="J26" s="229">
        <v>16.399999999999999</v>
      </c>
      <c r="K26" s="229">
        <v>2.3199999999999998</v>
      </c>
      <c r="L26" s="229">
        <v>9.9</v>
      </c>
      <c r="M26" s="229">
        <v>172.732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31.183</v>
      </c>
      <c r="D27" s="240">
        <v>31890.177</v>
      </c>
      <c r="E27" s="241">
        <v>19895.0101</v>
      </c>
      <c r="F27" s="241">
        <v>24974.882699999998</v>
      </c>
      <c r="G27" s="241">
        <v>41513.539599999996</v>
      </c>
      <c r="H27" s="241">
        <v>52967.909200000002</v>
      </c>
      <c r="I27" s="241">
        <v>34608.995600000002</v>
      </c>
      <c r="J27" s="242">
        <v>17.489999999999998</v>
      </c>
      <c r="K27" s="242">
        <v>3</v>
      </c>
      <c r="L27" s="242">
        <v>9.76</v>
      </c>
      <c r="M27" s="242">
        <v>172.04910000000001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12.7601</v>
      </c>
      <c r="D28" s="227">
        <v>35676.751799999998</v>
      </c>
      <c r="E28" s="228">
        <v>24791.5609</v>
      </c>
      <c r="F28" s="228">
        <v>29473.849600000001</v>
      </c>
      <c r="G28" s="228">
        <v>45065.658000000003</v>
      </c>
      <c r="H28" s="228">
        <v>55379.623599999999</v>
      </c>
      <c r="I28" s="228">
        <v>38242.4067</v>
      </c>
      <c r="J28" s="229">
        <v>14.86</v>
      </c>
      <c r="K28" s="229">
        <v>4.3</v>
      </c>
      <c r="L28" s="229">
        <v>10.31</v>
      </c>
      <c r="M28" s="229">
        <v>172.79259999999999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2.7071999999999998</v>
      </c>
      <c r="D29" s="227" t="s">
        <v>80</v>
      </c>
      <c r="E29" s="228" t="s">
        <v>80</v>
      </c>
      <c r="F29" s="228" t="s">
        <v>80</v>
      </c>
      <c r="G29" s="228" t="s">
        <v>80</v>
      </c>
      <c r="H29" s="228" t="s">
        <v>80</v>
      </c>
      <c r="I29" s="228" t="s">
        <v>80</v>
      </c>
      <c r="J29" s="229" t="s">
        <v>80</v>
      </c>
      <c r="K29" s="229" t="s">
        <v>80</v>
      </c>
      <c r="L29" s="229" t="s">
        <v>80</v>
      </c>
      <c r="M29" s="229" t="s">
        <v>80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14.1523</v>
      </c>
      <c r="D30" s="227">
        <v>29362.314999999999</v>
      </c>
      <c r="E30" s="228">
        <v>18745.522300000001</v>
      </c>
      <c r="F30" s="228">
        <v>23427.558199999999</v>
      </c>
      <c r="G30" s="228">
        <v>38762.885900000001</v>
      </c>
      <c r="H30" s="228">
        <v>50497.354099999997</v>
      </c>
      <c r="I30" s="228">
        <v>32915.969299999997</v>
      </c>
      <c r="J30" s="229">
        <v>20.96</v>
      </c>
      <c r="K30" s="229">
        <v>1.25</v>
      </c>
      <c r="L30" s="229">
        <v>9.3800000000000008</v>
      </c>
      <c r="M30" s="229">
        <v>170.93219999999999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0.60570000000000002</v>
      </c>
      <c r="D31" s="227">
        <v>27521.2952</v>
      </c>
      <c r="E31" s="228">
        <v>18821.792099999999</v>
      </c>
      <c r="F31" s="228">
        <v>21408.876499999998</v>
      </c>
      <c r="G31" s="228">
        <v>34775.2768</v>
      </c>
      <c r="H31" s="228">
        <v>45997.345399999998</v>
      </c>
      <c r="I31" s="228">
        <v>33416.909500000002</v>
      </c>
      <c r="J31" s="229">
        <v>31.28</v>
      </c>
      <c r="K31" s="229">
        <v>1.56</v>
      </c>
      <c r="L31" s="229">
        <v>8.36</v>
      </c>
      <c r="M31" s="229">
        <v>172.36500000000001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0.95740000000000003</v>
      </c>
      <c r="D32" s="227" t="s">
        <v>80</v>
      </c>
      <c r="E32" s="228" t="s">
        <v>80</v>
      </c>
      <c r="F32" s="228" t="s">
        <v>80</v>
      </c>
      <c r="G32" s="228" t="s">
        <v>80</v>
      </c>
      <c r="H32" s="228" t="s">
        <v>80</v>
      </c>
      <c r="I32" s="228" t="s">
        <v>80</v>
      </c>
      <c r="J32" s="229" t="s">
        <v>80</v>
      </c>
      <c r="K32" s="229" t="s">
        <v>80</v>
      </c>
      <c r="L32" s="229" t="s">
        <v>80</v>
      </c>
      <c r="M32" s="229" t="s">
        <v>80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14.500500000000001</v>
      </c>
      <c r="D33" s="240">
        <v>22988.547200000001</v>
      </c>
      <c r="E33" s="241">
        <v>15192.739100000001</v>
      </c>
      <c r="F33" s="241">
        <v>16882.301800000001</v>
      </c>
      <c r="G33" s="241">
        <v>29760.6191</v>
      </c>
      <c r="H33" s="241">
        <v>37372.084600000002</v>
      </c>
      <c r="I33" s="241">
        <v>24970.135999999999</v>
      </c>
      <c r="J33" s="242">
        <v>14.4</v>
      </c>
      <c r="K33" s="242">
        <v>2.72</v>
      </c>
      <c r="L33" s="242">
        <v>9.59</v>
      </c>
      <c r="M33" s="242">
        <v>171.66069999999999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5.1429999999999998</v>
      </c>
      <c r="D34" s="227">
        <v>19967.0844</v>
      </c>
      <c r="E34" s="228">
        <v>13518.4599</v>
      </c>
      <c r="F34" s="228">
        <v>15640.8449</v>
      </c>
      <c r="G34" s="228">
        <v>27520.395</v>
      </c>
      <c r="H34" s="228">
        <v>35217.820399999997</v>
      </c>
      <c r="I34" s="228">
        <v>22661.1502</v>
      </c>
      <c r="J34" s="229">
        <v>13.09</v>
      </c>
      <c r="K34" s="229">
        <v>0.73</v>
      </c>
      <c r="L34" s="229">
        <v>9.43</v>
      </c>
      <c r="M34" s="229">
        <v>171.2261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1.9534</v>
      </c>
      <c r="D35" s="227" t="s">
        <v>80</v>
      </c>
      <c r="E35" s="228" t="s">
        <v>80</v>
      </c>
      <c r="F35" s="228" t="s">
        <v>80</v>
      </c>
      <c r="G35" s="228" t="s">
        <v>80</v>
      </c>
      <c r="H35" s="228" t="s">
        <v>80</v>
      </c>
      <c r="I35" s="228" t="s">
        <v>80</v>
      </c>
      <c r="J35" s="229" t="s">
        <v>80</v>
      </c>
      <c r="K35" s="229" t="s">
        <v>80</v>
      </c>
      <c r="L35" s="229" t="s">
        <v>80</v>
      </c>
      <c r="M35" s="229" t="s">
        <v>80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6.2175000000000002</v>
      </c>
      <c r="D36" s="227">
        <v>25648.5288</v>
      </c>
      <c r="E36" s="228">
        <v>16431.786199999999</v>
      </c>
      <c r="F36" s="228">
        <v>19165.637999999999</v>
      </c>
      <c r="G36" s="228">
        <v>33828.939100000003</v>
      </c>
      <c r="H36" s="228">
        <v>40507.507299999997</v>
      </c>
      <c r="I36" s="228">
        <v>27617.196899999999</v>
      </c>
      <c r="J36" s="229">
        <v>12.4</v>
      </c>
      <c r="K36" s="229">
        <v>3.78</v>
      </c>
      <c r="L36" s="229">
        <v>9.77</v>
      </c>
      <c r="M36" s="229">
        <v>173.7688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1.1863999999999999</v>
      </c>
      <c r="D37" s="227">
        <v>20408.071199999998</v>
      </c>
      <c r="E37" s="228">
        <v>13349.9424</v>
      </c>
      <c r="F37" s="228">
        <v>18944.182400000002</v>
      </c>
      <c r="G37" s="228">
        <v>24513.100200000001</v>
      </c>
      <c r="H37" s="228">
        <v>31390.939900000001</v>
      </c>
      <c r="I37" s="228">
        <v>23644.285800000001</v>
      </c>
      <c r="J37" s="229">
        <v>21.26</v>
      </c>
      <c r="K37" s="229">
        <v>1.9</v>
      </c>
      <c r="L37" s="229">
        <v>10.15</v>
      </c>
      <c r="M37" s="229">
        <v>166.738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15.905099999999999</v>
      </c>
      <c r="D38" s="240">
        <v>17795.128199999999</v>
      </c>
      <c r="E38" s="241">
        <v>12025</v>
      </c>
      <c r="F38" s="241">
        <v>13947.6931</v>
      </c>
      <c r="G38" s="241">
        <v>23244.809499999999</v>
      </c>
      <c r="H38" s="241">
        <v>29192.728800000001</v>
      </c>
      <c r="I38" s="241">
        <v>19633.595399999998</v>
      </c>
      <c r="J38" s="242">
        <v>11.26</v>
      </c>
      <c r="K38" s="242">
        <v>5.43</v>
      </c>
      <c r="L38" s="242">
        <v>8.43</v>
      </c>
      <c r="M38" s="242">
        <v>173.286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4.3151000000000002</v>
      </c>
      <c r="D39" s="227">
        <v>16072.8333</v>
      </c>
      <c r="E39" s="228">
        <v>11131.7417</v>
      </c>
      <c r="F39" s="228">
        <v>12289.329299999999</v>
      </c>
      <c r="G39" s="228">
        <v>22066.872200000002</v>
      </c>
      <c r="H39" s="228">
        <v>31161.353899999998</v>
      </c>
      <c r="I39" s="228">
        <v>18667.436600000001</v>
      </c>
      <c r="J39" s="229">
        <v>8.27</v>
      </c>
      <c r="K39" s="229">
        <v>4.88</v>
      </c>
      <c r="L39" s="229">
        <v>7.66</v>
      </c>
      <c r="M39" s="229">
        <v>173.64670000000001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9.0876000000000001</v>
      </c>
      <c r="D40" s="227">
        <v>19055.488600000001</v>
      </c>
      <c r="E40" s="228">
        <v>12705.1589</v>
      </c>
      <c r="F40" s="228">
        <v>15462.3971</v>
      </c>
      <c r="G40" s="228">
        <v>23749.366999999998</v>
      </c>
      <c r="H40" s="228">
        <v>29918.190900000001</v>
      </c>
      <c r="I40" s="228">
        <v>20580.101999999999</v>
      </c>
      <c r="J40" s="229">
        <v>13.06</v>
      </c>
      <c r="K40" s="229">
        <v>5.07</v>
      </c>
      <c r="L40" s="229">
        <v>8.39</v>
      </c>
      <c r="M40" s="229">
        <v>173.40899999999999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0.82950000000000002</v>
      </c>
      <c r="D41" s="227">
        <v>21791.022300000001</v>
      </c>
      <c r="E41" s="228">
        <v>16412.888800000001</v>
      </c>
      <c r="F41" s="228">
        <v>18723.147700000001</v>
      </c>
      <c r="G41" s="228">
        <v>24367.2631</v>
      </c>
      <c r="H41" s="228">
        <v>26161.964800000002</v>
      </c>
      <c r="I41" s="228">
        <v>21504.747100000001</v>
      </c>
      <c r="J41" s="229">
        <v>9.5399999999999991</v>
      </c>
      <c r="K41" s="229">
        <v>6.79</v>
      </c>
      <c r="L41" s="229">
        <v>11.59</v>
      </c>
      <c r="M41" s="229">
        <v>173.29660000000001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1.6728000000000001</v>
      </c>
      <c r="D42" s="227" t="s">
        <v>80</v>
      </c>
      <c r="E42" s="228" t="s">
        <v>80</v>
      </c>
      <c r="F42" s="228" t="s">
        <v>80</v>
      </c>
      <c r="G42" s="228" t="s">
        <v>80</v>
      </c>
      <c r="H42" s="228" t="s">
        <v>80</v>
      </c>
      <c r="I42" s="228" t="s">
        <v>80</v>
      </c>
      <c r="J42" s="229" t="s">
        <v>80</v>
      </c>
      <c r="K42" s="229" t="s">
        <v>80</v>
      </c>
      <c r="L42" s="229" t="s">
        <v>80</v>
      </c>
      <c r="M42" s="229" t="s">
        <v>80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1.2831999999999999</v>
      </c>
      <c r="D43" s="240" t="s">
        <v>80</v>
      </c>
      <c r="E43" s="241" t="s">
        <v>80</v>
      </c>
      <c r="F43" s="241" t="s">
        <v>80</v>
      </c>
      <c r="G43" s="241" t="s">
        <v>80</v>
      </c>
      <c r="H43" s="241" t="s">
        <v>80</v>
      </c>
      <c r="I43" s="241" t="s">
        <v>80</v>
      </c>
      <c r="J43" s="242" t="s">
        <v>80</v>
      </c>
      <c r="K43" s="242" t="s">
        <v>80</v>
      </c>
      <c r="L43" s="242" t="s">
        <v>80</v>
      </c>
      <c r="M43" s="242" t="s">
        <v>80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1.1565000000000001</v>
      </c>
      <c r="D44" s="227" t="s">
        <v>80</v>
      </c>
      <c r="E44" s="228" t="s">
        <v>80</v>
      </c>
      <c r="F44" s="228" t="s">
        <v>80</v>
      </c>
      <c r="G44" s="228" t="s">
        <v>80</v>
      </c>
      <c r="H44" s="228" t="s">
        <v>80</v>
      </c>
      <c r="I44" s="228" t="s">
        <v>80</v>
      </c>
      <c r="J44" s="229" t="s">
        <v>80</v>
      </c>
      <c r="K44" s="229" t="s">
        <v>80</v>
      </c>
      <c r="L44" s="229" t="s">
        <v>80</v>
      </c>
      <c r="M44" s="229" t="s">
        <v>80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0.12659999999999999</v>
      </c>
      <c r="D45" s="227" t="s">
        <v>80</v>
      </c>
      <c r="E45" s="228" t="s">
        <v>80</v>
      </c>
      <c r="F45" s="228" t="s">
        <v>80</v>
      </c>
      <c r="G45" s="228" t="s">
        <v>80</v>
      </c>
      <c r="H45" s="228" t="s">
        <v>80</v>
      </c>
      <c r="I45" s="228" t="s">
        <v>80</v>
      </c>
      <c r="J45" s="229" t="s">
        <v>80</v>
      </c>
      <c r="K45" s="229" t="s">
        <v>80</v>
      </c>
      <c r="L45" s="229" t="s">
        <v>80</v>
      </c>
      <c r="M45" s="229" t="s">
        <v>80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28.494800000000001</v>
      </c>
      <c r="D47" s="240">
        <v>28686.231800000001</v>
      </c>
      <c r="E47" s="241">
        <v>17624.424599999998</v>
      </c>
      <c r="F47" s="241">
        <v>23281.163400000001</v>
      </c>
      <c r="G47" s="241">
        <v>35053.309099999999</v>
      </c>
      <c r="H47" s="241">
        <v>41426.231299999999</v>
      </c>
      <c r="I47" s="241">
        <v>29422.576099999998</v>
      </c>
      <c r="J47" s="242">
        <v>15.04</v>
      </c>
      <c r="K47" s="242">
        <v>5.99</v>
      </c>
      <c r="L47" s="242">
        <v>11.19</v>
      </c>
      <c r="M47" s="242">
        <v>174.04669999999999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2.7740999999999998</v>
      </c>
      <c r="D48" s="227">
        <v>26605.712899999999</v>
      </c>
      <c r="E48" s="228">
        <v>16563.414799999999</v>
      </c>
      <c r="F48" s="228">
        <v>21852.3851</v>
      </c>
      <c r="G48" s="228">
        <v>31109.319500000001</v>
      </c>
      <c r="H48" s="228">
        <v>37199.768600000003</v>
      </c>
      <c r="I48" s="228">
        <v>27217.568800000001</v>
      </c>
      <c r="J48" s="229">
        <v>19.809999999999999</v>
      </c>
      <c r="K48" s="229">
        <v>3.33</v>
      </c>
      <c r="L48" s="229">
        <v>12.67</v>
      </c>
      <c r="M48" s="229">
        <v>181.04679999999999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18.145</v>
      </c>
      <c r="D49" s="227">
        <v>30013.686600000001</v>
      </c>
      <c r="E49" s="228">
        <v>19895.0101</v>
      </c>
      <c r="F49" s="228">
        <v>24997.368299999998</v>
      </c>
      <c r="G49" s="228">
        <v>36217.902699999999</v>
      </c>
      <c r="H49" s="228">
        <v>42272.503799999999</v>
      </c>
      <c r="I49" s="228">
        <v>30774.9365</v>
      </c>
      <c r="J49" s="229">
        <v>14.95</v>
      </c>
      <c r="K49" s="229">
        <v>6.28</v>
      </c>
      <c r="L49" s="229">
        <v>11.24</v>
      </c>
      <c r="M49" s="229">
        <v>173.2801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0.64500000000000002</v>
      </c>
      <c r="D50" s="227" t="s">
        <v>80</v>
      </c>
      <c r="E50" s="228" t="s">
        <v>80</v>
      </c>
      <c r="F50" s="228" t="s">
        <v>80</v>
      </c>
      <c r="G50" s="228" t="s">
        <v>80</v>
      </c>
      <c r="H50" s="228" t="s">
        <v>80</v>
      </c>
      <c r="I50" s="228" t="s">
        <v>80</v>
      </c>
      <c r="J50" s="229" t="s">
        <v>80</v>
      </c>
      <c r="K50" s="229" t="s">
        <v>80</v>
      </c>
      <c r="L50" s="229" t="s">
        <v>80</v>
      </c>
      <c r="M50" s="229" t="s">
        <v>80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2.7881</v>
      </c>
      <c r="D51" s="227">
        <v>29438.517800000001</v>
      </c>
      <c r="E51" s="228">
        <v>19462.6021</v>
      </c>
      <c r="F51" s="228">
        <v>24745.018499999998</v>
      </c>
      <c r="G51" s="228">
        <v>37427.474000000002</v>
      </c>
      <c r="H51" s="228">
        <v>44137.282700000003</v>
      </c>
      <c r="I51" s="228">
        <v>31557.026000000002</v>
      </c>
      <c r="J51" s="229">
        <v>15.65</v>
      </c>
      <c r="K51" s="229">
        <v>6.34</v>
      </c>
      <c r="L51" s="229">
        <v>10.57</v>
      </c>
      <c r="M51" s="229">
        <v>175.2647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4.1424000000000003</v>
      </c>
      <c r="D52" s="227">
        <v>23854.121200000001</v>
      </c>
      <c r="E52" s="228">
        <v>12495.694799999999</v>
      </c>
      <c r="F52" s="228">
        <v>15562.750099999999</v>
      </c>
      <c r="G52" s="228">
        <v>29792.327399999998</v>
      </c>
      <c r="H52" s="228">
        <v>34054.0455</v>
      </c>
      <c r="I52" s="228">
        <v>23679.8462</v>
      </c>
      <c r="J52" s="229">
        <v>12.1</v>
      </c>
      <c r="K52" s="229">
        <v>5.47</v>
      </c>
      <c r="L52" s="229">
        <v>10.35</v>
      </c>
      <c r="M52" s="229">
        <v>172.24690000000001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41.526499999999999</v>
      </c>
      <c r="D53" s="240">
        <v>25980.0344</v>
      </c>
      <c r="E53" s="241">
        <v>16241.9807</v>
      </c>
      <c r="F53" s="241">
        <v>20456.764500000001</v>
      </c>
      <c r="G53" s="241">
        <v>31446.554100000001</v>
      </c>
      <c r="H53" s="241">
        <v>36592.094100000002</v>
      </c>
      <c r="I53" s="241">
        <v>26424.553899999999</v>
      </c>
      <c r="J53" s="242">
        <v>17.170000000000002</v>
      </c>
      <c r="K53" s="242">
        <v>7.92</v>
      </c>
      <c r="L53" s="242">
        <v>10.59</v>
      </c>
      <c r="M53" s="242">
        <v>173.67910000000001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9.5513999999999992</v>
      </c>
      <c r="D54" s="227">
        <v>25763.7601</v>
      </c>
      <c r="E54" s="228">
        <v>17365.782500000001</v>
      </c>
      <c r="F54" s="228">
        <v>21154.136699999999</v>
      </c>
      <c r="G54" s="228">
        <v>32272.575400000002</v>
      </c>
      <c r="H54" s="228">
        <v>37636.852400000003</v>
      </c>
      <c r="I54" s="228">
        <v>27023.961200000002</v>
      </c>
      <c r="J54" s="229">
        <v>17.649999999999999</v>
      </c>
      <c r="K54" s="229">
        <v>8</v>
      </c>
      <c r="L54" s="229">
        <v>10.55</v>
      </c>
      <c r="M54" s="229">
        <v>171.16650000000001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16.112500000000001</v>
      </c>
      <c r="D55" s="227">
        <v>26752.797900000001</v>
      </c>
      <c r="E55" s="228">
        <v>18094.061399999999</v>
      </c>
      <c r="F55" s="228">
        <v>21810.908899999999</v>
      </c>
      <c r="G55" s="228">
        <v>31144.745800000001</v>
      </c>
      <c r="H55" s="228">
        <v>35500.404699999999</v>
      </c>
      <c r="I55" s="228">
        <v>27042.407200000001</v>
      </c>
      <c r="J55" s="229">
        <v>17.37</v>
      </c>
      <c r="K55" s="229">
        <v>8.41</v>
      </c>
      <c r="L55" s="229">
        <v>10.99</v>
      </c>
      <c r="M55" s="229">
        <v>172.3338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15.8626</v>
      </c>
      <c r="D56" s="227">
        <v>24614.282500000001</v>
      </c>
      <c r="E56" s="228">
        <v>14725.607599999999</v>
      </c>
      <c r="F56" s="228">
        <v>18377.819200000002</v>
      </c>
      <c r="G56" s="228">
        <v>31265.604299999999</v>
      </c>
      <c r="H56" s="228">
        <v>36851.19</v>
      </c>
      <c r="I56" s="228">
        <v>25436.027099999999</v>
      </c>
      <c r="J56" s="229">
        <v>16.64</v>
      </c>
      <c r="K56" s="229">
        <v>7.34</v>
      </c>
      <c r="L56" s="229">
        <v>10.19</v>
      </c>
      <c r="M56" s="229">
        <v>176.55850000000001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10.3337</v>
      </c>
      <c r="D57" s="240">
        <v>20124.026099999999</v>
      </c>
      <c r="E57" s="241">
        <v>12022.8333</v>
      </c>
      <c r="F57" s="241">
        <v>15000.9166</v>
      </c>
      <c r="G57" s="241">
        <v>26211.155599999998</v>
      </c>
      <c r="H57" s="241">
        <v>31040.398300000001</v>
      </c>
      <c r="I57" s="241">
        <v>21203.391899999999</v>
      </c>
      <c r="J57" s="242">
        <v>15.59</v>
      </c>
      <c r="K57" s="242">
        <v>6.11</v>
      </c>
      <c r="L57" s="242">
        <v>10.65</v>
      </c>
      <c r="M57" s="242">
        <v>172.43109999999999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1.9097</v>
      </c>
      <c r="D58" s="227">
        <v>13516.75</v>
      </c>
      <c r="E58" s="228">
        <v>11867.467000000001</v>
      </c>
      <c r="F58" s="228">
        <v>12051.9166</v>
      </c>
      <c r="G58" s="228">
        <v>17148.6862</v>
      </c>
      <c r="H58" s="228">
        <v>20237.599099999999</v>
      </c>
      <c r="I58" s="228">
        <v>15175.4126</v>
      </c>
      <c r="J58" s="229">
        <v>8.91</v>
      </c>
      <c r="K58" s="229">
        <v>2.71</v>
      </c>
      <c r="L58" s="229">
        <v>9.41</v>
      </c>
      <c r="M58" s="229">
        <v>174.01900000000001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0.17899999999999999</v>
      </c>
      <c r="D59" s="227" t="s">
        <v>80</v>
      </c>
      <c r="E59" s="228" t="s">
        <v>80</v>
      </c>
      <c r="F59" s="228" t="s">
        <v>80</v>
      </c>
      <c r="G59" s="228" t="s">
        <v>80</v>
      </c>
      <c r="H59" s="228" t="s">
        <v>80</v>
      </c>
      <c r="I59" s="228" t="s">
        <v>80</v>
      </c>
      <c r="J59" s="229" t="s">
        <v>80</v>
      </c>
      <c r="K59" s="229" t="s">
        <v>80</v>
      </c>
      <c r="L59" s="229" t="s">
        <v>80</v>
      </c>
      <c r="M59" s="229" t="s">
        <v>80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7.8197000000000001</v>
      </c>
      <c r="D60" s="227">
        <v>22531.503700000001</v>
      </c>
      <c r="E60" s="228">
        <v>13037.2793</v>
      </c>
      <c r="F60" s="228">
        <v>16325.864299999999</v>
      </c>
      <c r="G60" s="228">
        <v>27757.710999999999</v>
      </c>
      <c r="H60" s="228">
        <v>32236.061900000001</v>
      </c>
      <c r="I60" s="228">
        <v>22741.876400000001</v>
      </c>
      <c r="J60" s="229">
        <v>16.95</v>
      </c>
      <c r="K60" s="229">
        <v>6.89</v>
      </c>
      <c r="L60" s="229">
        <v>10.88</v>
      </c>
      <c r="M60" s="229">
        <v>171.96379999999999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9.4100000000000003E-2</v>
      </c>
      <c r="D61" s="227" t="s">
        <v>80</v>
      </c>
      <c r="E61" s="228" t="s">
        <v>80</v>
      </c>
      <c r="F61" s="228" t="s">
        <v>80</v>
      </c>
      <c r="G61" s="228" t="s">
        <v>80</v>
      </c>
      <c r="H61" s="228" t="s">
        <v>80</v>
      </c>
      <c r="I61" s="228" t="s">
        <v>80</v>
      </c>
      <c r="J61" s="229" t="s">
        <v>80</v>
      </c>
      <c r="K61" s="229" t="s">
        <v>80</v>
      </c>
      <c r="L61" s="229" t="s">
        <v>80</v>
      </c>
      <c r="M61" s="229" t="s">
        <v>80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0.33090000000000003</v>
      </c>
      <c r="D63" s="227" t="s">
        <v>80</v>
      </c>
      <c r="E63" s="228" t="s">
        <v>80</v>
      </c>
      <c r="F63" s="228" t="s">
        <v>80</v>
      </c>
      <c r="G63" s="228" t="s">
        <v>80</v>
      </c>
      <c r="H63" s="228" t="s">
        <v>80</v>
      </c>
      <c r="I63" s="228" t="s">
        <v>80</v>
      </c>
      <c r="J63" s="229" t="s">
        <v>80</v>
      </c>
      <c r="K63" s="229" t="s">
        <v>80</v>
      </c>
      <c r="L63" s="229" t="s">
        <v>80</v>
      </c>
      <c r="M63" s="229" t="s">
        <v>80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/>
      <c r="D64" s="227"/>
      <c r="E64" s="228"/>
      <c r="F64" s="228"/>
      <c r="G64" s="228"/>
      <c r="H64" s="228"/>
      <c r="I64" s="228"/>
      <c r="J64" s="229"/>
      <c r="K64" s="229"/>
      <c r="L64" s="229"/>
      <c r="M64" s="229"/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164.93620000000001</v>
      </c>
      <c r="D66" s="252">
        <v>27179.2415</v>
      </c>
      <c r="E66" s="253">
        <v>15186.2019</v>
      </c>
      <c r="F66" s="253">
        <v>20201.268</v>
      </c>
      <c r="G66" s="253">
        <v>35316.485699999997</v>
      </c>
      <c r="H66" s="253">
        <v>46512.6077</v>
      </c>
      <c r="I66" s="253">
        <v>30399.349200000001</v>
      </c>
      <c r="J66" s="254">
        <v>16.63</v>
      </c>
      <c r="K66" s="254">
        <v>4.58</v>
      </c>
      <c r="L66" s="254">
        <v>10.14</v>
      </c>
      <c r="M66" s="254">
        <v>173.02099999999999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BF63-D6BA-4327-B3A0-8808247AF633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P37" sqref="P37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Plzeňský kraj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Plzeňský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0.47810000000000002</v>
      </c>
      <c r="C12" s="288">
        <v>75366.057799999995</v>
      </c>
      <c r="D12" s="289">
        <v>23935.853500000001</v>
      </c>
      <c r="E12" s="289">
        <v>46762.7209</v>
      </c>
      <c r="F12" s="289">
        <v>163870.7433</v>
      </c>
      <c r="G12" s="289">
        <v>217663.8431</v>
      </c>
      <c r="H12" s="289">
        <v>113126.6923</v>
      </c>
      <c r="I12" s="290">
        <v>22.21</v>
      </c>
      <c r="J12" s="290">
        <v>0.56000000000000005</v>
      </c>
      <c r="K12" s="290">
        <v>8.73</v>
      </c>
      <c r="L12" s="290">
        <v>170.93289999999999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0.29480000000000001</v>
      </c>
      <c r="C13" s="294">
        <v>73372.518400000001</v>
      </c>
      <c r="D13" s="295">
        <v>37283.036</v>
      </c>
      <c r="E13" s="295">
        <v>48487.7546</v>
      </c>
      <c r="F13" s="295">
        <v>95306.756200000003</v>
      </c>
      <c r="G13" s="295">
        <v>133096.70819999999</v>
      </c>
      <c r="H13" s="295">
        <v>81938.3128</v>
      </c>
      <c r="I13" s="296">
        <v>16.989999999999998</v>
      </c>
      <c r="J13" s="296">
        <v>0.78</v>
      </c>
      <c r="K13" s="296">
        <v>9.57</v>
      </c>
      <c r="L13" s="296">
        <v>170.8725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0.42980000000000002</v>
      </c>
      <c r="C14" s="288">
        <v>61704.960800000001</v>
      </c>
      <c r="D14" s="289">
        <v>41485.568899999998</v>
      </c>
      <c r="E14" s="289">
        <v>48702.831700000002</v>
      </c>
      <c r="F14" s="289">
        <v>86474.317599999995</v>
      </c>
      <c r="G14" s="289">
        <v>128858.6594</v>
      </c>
      <c r="H14" s="289">
        <v>74726.977299999999</v>
      </c>
      <c r="I14" s="290">
        <v>18.28</v>
      </c>
      <c r="J14" s="290">
        <v>1.25</v>
      </c>
      <c r="K14" s="290">
        <v>9.94</v>
      </c>
      <c r="L14" s="290">
        <v>168.45519999999999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0.66859999999999997</v>
      </c>
      <c r="C15" s="294">
        <v>64460.420899999997</v>
      </c>
      <c r="D15" s="295">
        <v>32287.141100000001</v>
      </c>
      <c r="E15" s="295">
        <v>43939.910199999998</v>
      </c>
      <c r="F15" s="295">
        <v>88758.120699999999</v>
      </c>
      <c r="G15" s="295">
        <v>110854.43610000001</v>
      </c>
      <c r="H15" s="295">
        <v>70310.769499999995</v>
      </c>
      <c r="I15" s="296">
        <v>24.19</v>
      </c>
      <c r="J15" s="296">
        <v>0.47</v>
      </c>
      <c r="K15" s="296">
        <v>8.7200000000000006</v>
      </c>
      <c r="L15" s="296">
        <v>171.98150000000001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8.9300000000000004E-2</v>
      </c>
      <c r="C16" s="288">
        <v>85060.130600000004</v>
      </c>
      <c r="D16" s="289">
        <v>61150.944100000001</v>
      </c>
      <c r="E16" s="289">
        <v>73216.882500000007</v>
      </c>
      <c r="F16" s="289">
        <v>111109.6483</v>
      </c>
      <c r="G16" s="289">
        <v>151060.21840000001</v>
      </c>
      <c r="H16" s="289">
        <v>103405.78690000001</v>
      </c>
      <c r="I16" s="290">
        <v>16.829999999999998</v>
      </c>
      <c r="J16" s="290">
        <v>0.62</v>
      </c>
      <c r="K16" s="290">
        <v>10.27</v>
      </c>
      <c r="L16" s="290">
        <v>171.4846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5.0299999999999997E-2</v>
      </c>
      <c r="C17" s="294">
        <v>56737.2673</v>
      </c>
      <c r="D17" s="295">
        <v>31952.78</v>
      </c>
      <c r="E17" s="295">
        <v>44479.625399999997</v>
      </c>
      <c r="F17" s="295">
        <v>69447.015899999999</v>
      </c>
      <c r="G17" s="295">
        <v>105042.11</v>
      </c>
      <c r="H17" s="295">
        <v>60247.933900000004</v>
      </c>
      <c r="I17" s="296">
        <v>19.68</v>
      </c>
      <c r="J17" s="296">
        <v>0.74</v>
      </c>
      <c r="K17" s="296">
        <v>11.17</v>
      </c>
      <c r="L17" s="296">
        <v>166.0342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1.3815999999999999</v>
      </c>
      <c r="C18" s="288">
        <v>50671.508999999998</v>
      </c>
      <c r="D18" s="289">
        <v>19976.374500000002</v>
      </c>
      <c r="E18" s="289">
        <v>27180.195299999999</v>
      </c>
      <c r="F18" s="289">
        <v>77181.527300000002</v>
      </c>
      <c r="G18" s="289">
        <v>119589.52220000001</v>
      </c>
      <c r="H18" s="289">
        <v>61071.584600000002</v>
      </c>
      <c r="I18" s="290">
        <v>14.19</v>
      </c>
      <c r="J18" s="290">
        <v>1.41</v>
      </c>
      <c r="K18" s="290">
        <v>9.26</v>
      </c>
      <c r="L18" s="290">
        <v>171.25729999999999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0.59799999999999998</v>
      </c>
      <c r="C19" s="294">
        <v>50661.252999999997</v>
      </c>
      <c r="D19" s="295">
        <v>28754.868299999998</v>
      </c>
      <c r="E19" s="295">
        <v>37716.678</v>
      </c>
      <c r="F19" s="295">
        <v>70252.235100000005</v>
      </c>
      <c r="G19" s="295">
        <v>88954.067800000004</v>
      </c>
      <c r="H19" s="295">
        <v>58156.518700000001</v>
      </c>
      <c r="I19" s="296">
        <v>17.97</v>
      </c>
      <c r="J19" s="296">
        <v>2.02</v>
      </c>
      <c r="K19" s="296">
        <v>10.3</v>
      </c>
      <c r="L19" s="296">
        <v>171.63040000000001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0.14119999999999999</v>
      </c>
      <c r="C20" s="288">
        <v>70292.665500000003</v>
      </c>
      <c r="D20" s="289">
        <v>46343.583200000001</v>
      </c>
      <c r="E20" s="289">
        <v>55099.273500000003</v>
      </c>
      <c r="F20" s="289">
        <v>105563.3835</v>
      </c>
      <c r="G20" s="289">
        <v>215381.6298</v>
      </c>
      <c r="H20" s="289">
        <v>94580.456099999996</v>
      </c>
      <c r="I20" s="290">
        <v>20.02</v>
      </c>
      <c r="J20" s="290">
        <v>1.67</v>
      </c>
      <c r="K20" s="290">
        <v>9.11</v>
      </c>
      <c r="L20" s="290">
        <v>168.5257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0.1021</v>
      </c>
      <c r="C21" s="294">
        <v>57125.733800000002</v>
      </c>
      <c r="D21" s="295">
        <v>38466.576300000001</v>
      </c>
      <c r="E21" s="295">
        <v>42569.393799999998</v>
      </c>
      <c r="F21" s="295">
        <v>92991.402499999997</v>
      </c>
      <c r="G21" s="295">
        <v>123428.1452</v>
      </c>
      <c r="H21" s="295">
        <v>71038.340100000001</v>
      </c>
      <c r="I21" s="296">
        <v>18.27</v>
      </c>
      <c r="J21" s="296">
        <v>7.85</v>
      </c>
      <c r="K21" s="296">
        <v>8.7799999999999994</v>
      </c>
      <c r="L21" s="296">
        <v>178.67789999999999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0.1409</v>
      </c>
      <c r="C22" s="288">
        <v>66450.704800000007</v>
      </c>
      <c r="D22" s="289">
        <v>44038.859400000001</v>
      </c>
      <c r="E22" s="289">
        <v>52327.036399999997</v>
      </c>
      <c r="F22" s="289">
        <v>101429.4409</v>
      </c>
      <c r="G22" s="289">
        <v>161817.0276</v>
      </c>
      <c r="H22" s="289">
        <v>87086.842300000004</v>
      </c>
      <c r="I22" s="290">
        <v>30.66</v>
      </c>
      <c r="J22" s="290">
        <v>3.04</v>
      </c>
      <c r="K22" s="290">
        <v>10.49</v>
      </c>
      <c r="L22" s="290">
        <v>172.25749999999999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0.79090000000000005</v>
      </c>
      <c r="C23" s="294">
        <v>30617.529200000001</v>
      </c>
      <c r="D23" s="295">
        <v>17269.2297</v>
      </c>
      <c r="E23" s="295">
        <v>24871.772700000001</v>
      </c>
      <c r="F23" s="295">
        <v>41307.699000000001</v>
      </c>
      <c r="G23" s="295">
        <v>56190.993799999997</v>
      </c>
      <c r="H23" s="295">
        <v>34814.234900000003</v>
      </c>
      <c r="I23" s="296">
        <v>17.43</v>
      </c>
      <c r="J23" s="296">
        <v>4.5</v>
      </c>
      <c r="K23" s="296">
        <v>8.01</v>
      </c>
      <c r="L23" s="296">
        <v>173.58510000000001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1.1798</v>
      </c>
      <c r="C24" s="288">
        <v>35033.752</v>
      </c>
      <c r="D24" s="289">
        <v>23067.554800000002</v>
      </c>
      <c r="E24" s="289">
        <v>29809.6139</v>
      </c>
      <c r="F24" s="289">
        <v>42779.174599999998</v>
      </c>
      <c r="G24" s="289">
        <v>52007.494700000003</v>
      </c>
      <c r="H24" s="289">
        <v>38071.179499999998</v>
      </c>
      <c r="I24" s="290">
        <v>12.18</v>
      </c>
      <c r="J24" s="290">
        <v>2.41</v>
      </c>
      <c r="K24" s="290">
        <v>11.21</v>
      </c>
      <c r="L24" s="290">
        <v>168.9923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0.19900000000000001</v>
      </c>
      <c r="C25" s="294">
        <v>45551.343099999998</v>
      </c>
      <c r="D25" s="295">
        <v>29100.767599999999</v>
      </c>
      <c r="E25" s="295">
        <v>34782.195800000001</v>
      </c>
      <c r="F25" s="295">
        <v>56628.440900000001</v>
      </c>
      <c r="G25" s="295">
        <v>71529.867100000003</v>
      </c>
      <c r="H25" s="295">
        <v>47802.238599999997</v>
      </c>
      <c r="I25" s="296">
        <v>24.08</v>
      </c>
      <c r="J25" s="296">
        <v>1.4</v>
      </c>
      <c r="K25" s="296">
        <v>9.76</v>
      </c>
      <c r="L25" s="296">
        <v>170.8244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1.6116999999999999</v>
      </c>
      <c r="C26" s="288">
        <v>44776.388400000003</v>
      </c>
      <c r="D26" s="289">
        <v>23020.2039</v>
      </c>
      <c r="E26" s="289">
        <v>35636.936300000001</v>
      </c>
      <c r="F26" s="289">
        <v>57330.162900000003</v>
      </c>
      <c r="G26" s="289">
        <v>75350.204700000002</v>
      </c>
      <c r="H26" s="289">
        <v>49273.0098</v>
      </c>
      <c r="I26" s="290">
        <v>11.28</v>
      </c>
      <c r="J26" s="290">
        <v>1.62</v>
      </c>
      <c r="K26" s="290">
        <v>10.4</v>
      </c>
      <c r="L26" s="290">
        <v>170.38040000000001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0.37109999999999999</v>
      </c>
      <c r="C27" s="294">
        <v>47564.676500000001</v>
      </c>
      <c r="D27" s="295">
        <v>32910.751100000001</v>
      </c>
      <c r="E27" s="295">
        <v>39311.462299999999</v>
      </c>
      <c r="F27" s="295">
        <v>58376.439100000003</v>
      </c>
      <c r="G27" s="295">
        <v>69607.466400000005</v>
      </c>
      <c r="H27" s="295">
        <v>51232.731599999999</v>
      </c>
      <c r="I27" s="296">
        <v>15.46</v>
      </c>
      <c r="J27" s="296">
        <v>1.07</v>
      </c>
      <c r="K27" s="296">
        <v>11.27</v>
      </c>
      <c r="L27" s="296">
        <v>170.2054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0.99890000000000001</v>
      </c>
      <c r="C28" s="288">
        <v>45792.242200000001</v>
      </c>
      <c r="D28" s="289">
        <v>32102.869900000002</v>
      </c>
      <c r="E28" s="289">
        <v>38291.872799999997</v>
      </c>
      <c r="F28" s="289">
        <v>56719.244700000003</v>
      </c>
      <c r="G28" s="289">
        <v>67466.253400000001</v>
      </c>
      <c r="H28" s="289">
        <v>48643.536200000002</v>
      </c>
      <c r="I28" s="290">
        <v>12.87</v>
      </c>
      <c r="J28" s="290">
        <v>1.1399999999999999</v>
      </c>
      <c r="K28" s="290">
        <v>10.83</v>
      </c>
      <c r="L28" s="290">
        <v>169.9014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0.36809999999999998</v>
      </c>
      <c r="C29" s="294">
        <v>53314.407800000001</v>
      </c>
      <c r="D29" s="295">
        <v>33171.178</v>
      </c>
      <c r="E29" s="295">
        <v>41932.9182</v>
      </c>
      <c r="F29" s="295">
        <v>73110.508799999996</v>
      </c>
      <c r="G29" s="295">
        <v>92898.230800000005</v>
      </c>
      <c r="H29" s="295">
        <v>59192.8848</v>
      </c>
      <c r="I29" s="296">
        <v>18.34</v>
      </c>
      <c r="J29" s="296">
        <v>4.33</v>
      </c>
      <c r="K29" s="296">
        <v>9.2799999999999994</v>
      </c>
      <c r="L29" s="296">
        <v>173.32149999999999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0.2006</v>
      </c>
      <c r="C30" s="288">
        <v>36774.074099999998</v>
      </c>
      <c r="D30" s="289">
        <v>29945.837299999999</v>
      </c>
      <c r="E30" s="289">
        <v>33268.741099999999</v>
      </c>
      <c r="F30" s="289">
        <v>40156.109700000001</v>
      </c>
      <c r="G30" s="289">
        <v>46126.258699999998</v>
      </c>
      <c r="H30" s="289">
        <v>38013.813699999999</v>
      </c>
      <c r="I30" s="290">
        <v>12.2</v>
      </c>
      <c r="J30" s="290">
        <v>13.84</v>
      </c>
      <c r="K30" s="290">
        <v>9.32</v>
      </c>
      <c r="L30" s="290">
        <v>175.4057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0.43990000000000001</v>
      </c>
      <c r="C31" s="294">
        <v>12886.2775</v>
      </c>
      <c r="D31" s="295">
        <v>12886.2775</v>
      </c>
      <c r="E31" s="295">
        <v>12886.2775</v>
      </c>
      <c r="F31" s="295">
        <v>65725.793300000005</v>
      </c>
      <c r="G31" s="295">
        <v>65725.793300000005</v>
      </c>
      <c r="H31" s="295">
        <v>35050.186699999998</v>
      </c>
      <c r="I31" s="296">
        <v>33.81</v>
      </c>
      <c r="J31" s="296">
        <v>0.81</v>
      </c>
      <c r="K31" s="296">
        <v>6.48</v>
      </c>
      <c r="L31" s="296">
        <v>174.36920000000001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0.23280000000000001</v>
      </c>
      <c r="C32" s="288">
        <v>40160.008099999999</v>
      </c>
      <c r="D32" s="289">
        <v>26638.26</v>
      </c>
      <c r="E32" s="289">
        <v>33834.929300000003</v>
      </c>
      <c r="F32" s="289">
        <v>51680.825299999997</v>
      </c>
      <c r="G32" s="289">
        <v>76177.287599999996</v>
      </c>
      <c r="H32" s="289">
        <v>47454.6057</v>
      </c>
      <c r="I32" s="290">
        <v>20.98</v>
      </c>
      <c r="J32" s="290">
        <v>0.47</v>
      </c>
      <c r="K32" s="290">
        <v>9.9600000000000009</v>
      </c>
      <c r="L32" s="290">
        <v>173.309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0.1719</v>
      </c>
      <c r="C33" s="294">
        <v>43891.666100000002</v>
      </c>
      <c r="D33" s="295">
        <v>31391.238499999999</v>
      </c>
      <c r="E33" s="295">
        <v>34508.278200000001</v>
      </c>
      <c r="F33" s="295">
        <v>55765.335599999999</v>
      </c>
      <c r="G33" s="295">
        <v>66555.538</v>
      </c>
      <c r="H33" s="295">
        <v>47384.182800000002</v>
      </c>
      <c r="I33" s="296">
        <v>14.78</v>
      </c>
      <c r="J33" s="296">
        <v>0.6</v>
      </c>
      <c r="K33" s="296">
        <v>10.38</v>
      </c>
      <c r="L33" s="296">
        <v>172.00829999999999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0.32890000000000003</v>
      </c>
      <c r="C34" s="288">
        <v>55313.8753</v>
      </c>
      <c r="D34" s="289">
        <v>31286.123200000002</v>
      </c>
      <c r="E34" s="289">
        <v>42063.207699999999</v>
      </c>
      <c r="F34" s="289">
        <v>70652.301800000001</v>
      </c>
      <c r="G34" s="289">
        <v>110044.3805</v>
      </c>
      <c r="H34" s="289">
        <v>65364.415200000003</v>
      </c>
      <c r="I34" s="290">
        <v>24.14</v>
      </c>
      <c r="J34" s="290">
        <v>0.78</v>
      </c>
      <c r="K34" s="290">
        <v>9.84</v>
      </c>
      <c r="L34" s="290">
        <v>168.87569999999999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0.1515</v>
      </c>
      <c r="C35" s="294">
        <v>41068.6348</v>
      </c>
      <c r="D35" s="295">
        <v>15487.75</v>
      </c>
      <c r="E35" s="295">
        <v>31806.8197</v>
      </c>
      <c r="F35" s="295">
        <v>53283.464999999997</v>
      </c>
      <c r="G35" s="295">
        <v>73337.704199999993</v>
      </c>
      <c r="H35" s="295">
        <v>44716.734700000001</v>
      </c>
      <c r="I35" s="296">
        <v>12.18</v>
      </c>
      <c r="J35" s="296">
        <v>1.58</v>
      </c>
      <c r="K35" s="296">
        <v>11.41</v>
      </c>
      <c r="L35" s="296">
        <v>172.07169999999999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4.8300000000000003E-2</v>
      </c>
      <c r="C36" s="288">
        <v>37237.505100000002</v>
      </c>
      <c r="D36" s="289">
        <v>28878.290700000001</v>
      </c>
      <c r="E36" s="289">
        <v>32628.695400000001</v>
      </c>
      <c r="F36" s="289">
        <v>45926.055899999999</v>
      </c>
      <c r="G36" s="289">
        <v>53244.226600000002</v>
      </c>
      <c r="H36" s="289">
        <v>40647.245900000002</v>
      </c>
      <c r="I36" s="290">
        <v>15.81</v>
      </c>
      <c r="J36" s="290">
        <v>1.28</v>
      </c>
      <c r="K36" s="290">
        <v>10.67</v>
      </c>
      <c r="L36" s="290">
        <v>172.51910000000001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0.14760000000000001</v>
      </c>
      <c r="C37" s="294">
        <v>39519.913500000002</v>
      </c>
      <c r="D37" s="295">
        <v>25131.502100000002</v>
      </c>
      <c r="E37" s="295">
        <v>32091.1155</v>
      </c>
      <c r="F37" s="295">
        <v>51432.907299999999</v>
      </c>
      <c r="G37" s="295">
        <v>57223.2359</v>
      </c>
      <c r="H37" s="295">
        <v>42766.731200000002</v>
      </c>
      <c r="I37" s="296">
        <v>14.09</v>
      </c>
      <c r="J37" s="296">
        <v>2.61</v>
      </c>
      <c r="K37" s="296">
        <v>10.31</v>
      </c>
      <c r="L37" s="296">
        <v>171.30850000000001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0.1103</v>
      </c>
      <c r="C38" s="288">
        <v>34550.924400000004</v>
      </c>
      <c r="D38" s="289">
        <v>19322.670399999999</v>
      </c>
      <c r="E38" s="289">
        <v>23319.090199999999</v>
      </c>
      <c r="F38" s="289">
        <v>51914.703200000004</v>
      </c>
      <c r="G38" s="289">
        <v>61045.783000000003</v>
      </c>
      <c r="H38" s="289">
        <v>39531.429600000003</v>
      </c>
      <c r="I38" s="290">
        <v>15.39</v>
      </c>
      <c r="J38" s="290">
        <v>1.61</v>
      </c>
      <c r="K38" s="290">
        <v>9.2200000000000006</v>
      </c>
      <c r="L38" s="290">
        <v>172.12950000000001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0.25430000000000003</v>
      </c>
      <c r="C39" s="294">
        <v>48565.818500000001</v>
      </c>
      <c r="D39" s="295">
        <v>33070.306299999997</v>
      </c>
      <c r="E39" s="295">
        <v>39228.378199999999</v>
      </c>
      <c r="F39" s="295">
        <v>55355.919099999999</v>
      </c>
      <c r="G39" s="295">
        <v>68829.372499999998</v>
      </c>
      <c r="H39" s="295">
        <v>50431.921999999999</v>
      </c>
      <c r="I39" s="296">
        <v>14.89</v>
      </c>
      <c r="J39" s="296">
        <v>1.82</v>
      </c>
      <c r="K39" s="296">
        <v>10.01</v>
      </c>
      <c r="L39" s="296">
        <v>172.35429999999999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4.1200000000000001E-2</v>
      </c>
      <c r="C40" s="288">
        <v>51627.049899999998</v>
      </c>
      <c r="D40" s="289">
        <v>35621.080800000003</v>
      </c>
      <c r="E40" s="289">
        <v>43828.078500000003</v>
      </c>
      <c r="F40" s="289">
        <v>66380.534199999995</v>
      </c>
      <c r="G40" s="289">
        <v>82477.434599999993</v>
      </c>
      <c r="H40" s="289">
        <v>56809.158600000002</v>
      </c>
      <c r="I40" s="290">
        <v>13.18</v>
      </c>
      <c r="J40" s="290">
        <v>2.4500000000000002</v>
      </c>
      <c r="K40" s="290">
        <v>9.76</v>
      </c>
      <c r="L40" s="290">
        <v>169.52680000000001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0.3004</v>
      </c>
      <c r="C41" s="294">
        <v>44777.304700000001</v>
      </c>
      <c r="D41" s="295">
        <v>27794.627899999999</v>
      </c>
      <c r="E41" s="295">
        <v>35903.356</v>
      </c>
      <c r="F41" s="295">
        <v>56212.772900000004</v>
      </c>
      <c r="G41" s="295">
        <v>66335.083499999993</v>
      </c>
      <c r="H41" s="295">
        <v>46932.2163</v>
      </c>
      <c r="I41" s="296">
        <v>16.27</v>
      </c>
      <c r="J41" s="296">
        <v>2.76</v>
      </c>
      <c r="K41" s="296">
        <v>9.57</v>
      </c>
      <c r="L41" s="296">
        <v>172.37360000000001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5.1499999999999997E-2</v>
      </c>
      <c r="C42" s="288">
        <v>40973.283100000001</v>
      </c>
      <c r="D42" s="289">
        <v>31607.647700000001</v>
      </c>
      <c r="E42" s="289">
        <v>36435.249499999998</v>
      </c>
      <c r="F42" s="289">
        <v>51596.748200000002</v>
      </c>
      <c r="G42" s="289">
        <v>69430.305399999997</v>
      </c>
      <c r="H42" s="289">
        <v>50112.653200000001</v>
      </c>
      <c r="I42" s="290">
        <v>21.77</v>
      </c>
      <c r="J42" s="290">
        <v>1.66</v>
      </c>
      <c r="K42" s="290">
        <v>10.77</v>
      </c>
      <c r="L42" s="290">
        <v>169.05170000000001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7.9500000000000001E-2</v>
      </c>
      <c r="C43" s="294">
        <v>51567.345200000003</v>
      </c>
      <c r="D43" s="295">
        <v>36455.856599999999</v>
      </c>
      <c r="E43" s="295">
        <v>44030.485200000003</v>
      </c>
      <c r="F43" s="295">
        <v>64006.365899999997</v>
      </c>
      <c r="G43" s="295">
        <v>87296.859800000006</v>
      </c>
      <c r="H43" s="295">
        <v>59438.5573</v>
      </c>
      <c r="I43" s="296">
        <v>17.25</v>
      </c>
      <c r="J43" s="296">
        <v>2.44</v>
      </c>
      <c r="K43" s="296">
        <v>10.32</v>
      </c>
      <c r="L43" s="296">
        <v>167.7629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0.13320000000000001</v>
      </c>
      <c r="C44" s="288">
        <v>26675.562600000001</v>
      </c>
      <c r="D44" s="289">
        <v>23032.313200000001</v>
      </c>
      <c r="E44" s="289">
        <v>24578.766500000002</v>
      </c>
      <c r="F44" s="289">
        <v>30457.738099999999</v>
      </c>
      <c r="G44" s="289">
        <v>35471.397400000002</v>
      </c>
      <c r="H44" s="289">
        <v>28337.0065</v>
      </c>
      <c r="I44" s="290">
        <v>13.39</v>
      </c>
      <c r="J44" s="290">
        <v>1.22</v>
      </c>
      <c r="K44" s="290">
        <v>11.99</v>
      </c>
      <c r="L44" s="290">
        <v>173.4676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7.2900000000000006E-2</v>
      </c>
      <c r="C45" s="294">
        <v>19330.908299999999</v>
      </c>
      <c r="D45" s="295">
        <v>15979.888800000001</v>
      </c>
      <c r="E45" s="295">
        <v>17894.188300000002</v>
      </c>
      <c r="F45" s="295">
        <v>22666.928899999999</v>
      </c>
      <c r="G45" s="295">
        <v>27061.312900000001</v>
      </c>
      <c r="H45" s="295">
        <v>20611.124299999999</v>
      </c>
      <c r="I45" s="296">
        <v>11</v>
      </c>
      <c r="J45" s="296">
        <v>14.8</v>
      </c>
      <c r="K45" s="296">
        <v>7.93</v>
      </c>
      <c r="L45" s="296">
        <v>178.08009999999999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0.2011</v>
      </c>
      <c r="C46" s="288">
        <v>33083.777000000002</v>
      </c>
      <c r="D46" s="289">
        <v>22376.905999999999</v>
      </c>
      <c r="E46" s="289">
        <v>25319.509699999999</v>
      </c>
      <c r="F46" s="289">
        <v>39807.173699999999</v>
      </c>
      <c r="G46" s="289">
        <v>48104.712899999999</v>
      </c>
      <c r="H46" s="289">
        <v>34062.3125</v>
      </c>
      <c r="I46" s="290">
        <v>20.41</v>
      </c>
      <c r="J46" s="290">
        <v>5.56</v>
      </c>
      <c r="K46" s="290">
        <v>10.37</v>
      </c>
      <c r="L46" s="290">
        <v>171.95050000000001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1.4387000000000001</v>
      </c>
      <c r="C47" s="294">
        <v>36180.954899999997</v>
      </c>
      <c r="D47" s="295">
        <v>26686.992999999999</v>
      </c>
      <c r="E47" s="295">
        <v>30601.074199999999</v>
      </c>
      <c r="F47" s="295">
        <v>43122.457699999999</v>
      </c>
      <c r="G47" s="295">
        <v>51621.498</v>
      </c>
      <c r="H47" s="295">
        <v>37901.964099999997</v>
      </c>
      <c r="I47" s="296">
        <v>13.17</v>
      </c>
      <c r="J47" s="296">
        <v>7.69</v>
      </c>
      <c r="K47" s="296">
        <v>10.51</v>
      </c>
      <c r="L47" s="296">
        <v>169.6343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0.38750000000000001</v>
      </c>
      <c r="C48" s="288">
        <v>35744.083500000001</v>
      </c>
      <c r="D48" s="289">
        <v>28339.109400000001</v>
      </c>
      <c r="E48" s="289">
        <v>30477.674999999999</v>
      </c>
      <c r="F48" s="289">
        <v>42717.469499999999</v>
      </c>
      <c r="G48" s="289">
        <v>57802.529799999997</v>
      </c>
      <c r="H48" s="289">
        <v>38210.3825</v>
      </c>
      <c r="I48" s="290">
        <v>12.09</v>
      </c>
      <c r="J48" s="290">
        <v>5.63</v>
      </c>
      <c r="K48" s="290">
        <v>10.46</v>
      </c>
      <c r="L48" s="290">
        <v>175.4091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3.2080000000000002</v>
      </c>
      <c r="C49" s="294">
        <v>37121.160100000001</v>
      </c>
      <c r="D49" s="295">
        <v>26376.295600000001</v>
      </c>
      <c r="E49" s="295">
        <v>29970.2392</v>
      </c>
      <c r="F49" s="295">
        <v>45768.584499999997</v>
      </c>
      <c r="G49" s="295">
        <v>56702.7592</v>
      </c>
      <c r="H49" s="295">
        <v>39356.099000000002</v>
      </c>
      <c r="I49" s="296">
        <v>15.55</v>
      </c>
      <c r="J49" s="296">
        <v>3.12</v>
      </c>
      <c r="K49" s="296">
        <v>10.31</v>
      </c>
      <c r="L49" s="296">
        <v>172.11269999999999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0.4677</v>
      </c>
      <c r="C50" s="288">
        <v>33590.391799999998</v>
      </c>
      <c r="D50" s="289">
        <v>24111.287</v>
      </c>
      <c r="E50" s="289">
        <v>26924.030200000001</v>
      </c>
      <c r="F50" s="289">
        <v>42225.9467</v>
      </c>
      <c r="G50" s="289">
        <v>53990.198600000003</v>
      </c>
      <c r="H50" s="289">
        <v>36561.059399999998</v>
      </c>
      <c r="I50" s="290">
        <v>11.62</v>
      </c>
      <c r="J50" s="290">
        <v>3.7</v>
      </c>
      <c r="K50" s="290">
        <v>11.34</v>
      </c>
      <c r="L50" s="290">
        <v>170.56290000000001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0.7591</v>
      </c>
      <c r="C51" s="294">
        <v>36836.633500000004</v>
      </c>
      <c r="D51" s="295">
        <v>24173.82</v>
      </c>
      <c r="E51" s="295">
        <v>29212.7886</v>
      </c>
      <c r="F51" s="295">
        <v>46791.539299999997</v>
      </c>
      <c r="G51" s="295">
        <v>55973.1567</v>
      </c>
      <c r="H51" s="295">
        <v>39191.451000000001</v>
      </c>
      <c r="I51" s="296">
        <v>15.05</v>
      </c>
      <c r="J51" s="296">
        <v>2.2000000000000002</v>
      </c>
      <c r="K51" s="296">
        <v>10.14</v>
      </c>
      <c r="L51" s="296">
        <v>170.29079999999999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5.3199999999999997E-2</v>
      </c>
      <c r="C52" s="288">
        <v>39829.131999999998</v>
      </c>
      <c r="D52" s="289">
        <v>29404.049500000001</v>
      </c>
      <c r="E52" s="289">
        <v>30759.735000000001</v>
      </c>
      <c r="F52" s="289">
        <v>47808.743000000002</v>
      </c>
      <c r="G52" s="289">
        <v>54954.596799999999</v>
      </c>
      <c r="H52" s="289">
        <v>40538.634400000003</v>
      </c>
      <c r="I52" s="290">
        <v>13.06</v>
      </c>
      <c r="J52" s="290">
        <v>11.26</v>
      </c>
      <c r="K52" s="290">
        <v>10.130000000000001</v>
      </c>
      <c r="L52" s="290">
        <v>180.1046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3.8757000000000001</v>
      </c>
      <c r="C53" s="294">
        <v>38822.781600000002</v>
      </c>
      <c r="D53" s="295">
        <v>28327.692299999999</v>
      </c>
      <c r="E53" s="295">
        <v>32406.043099999999</v>
      </c>
      <c r="F53" s="295">
        <v>48556.994200000001</v>
      </c>
      <c r="G53" s="295">
        <v>59453.3105</v>
      </c>
      <c r="H53" s="295">
        <v>41717.513899999998</v>
      </c>
      <c r="I53" s="296">
        <v>16.34</v>
      </c>
      <c r="J53" s="296">
        <v>5.52</v>
      </c>
      <c r="K53" s="296">
        <v>10.47</v>
      </c>
      <c r="L53" s="296">
        <v>173.52330000000001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6.5500000000000003E-2</v>
      </c>
      <c r="C54" s="288">
        <v>30900.909</v>
      </c>
      <c r="D54" s="289">
        <v>22772.0314</v>
      </c>
      <c r="E54" s="289">
        <v>26490.439399999999</v>
      </c>
      <c r="F54" s="289">
        <v>38767.972699999998</v>
      </c>
      <c r="G54" s="289">
        <v>50117.772499999999</v>
      </c>
      <c r="H54" s="289">
        <v>33718.7837</v>
      </c>
      <c r="I54" s="290">
        <v>10.26</v>
      </c>
      <c r="J54" s="290">
        <v>11.46</v>
      </c>
      <c r="K54" s="290">
        <v>10.51</v>
      </c>
      <c r="L54" s="290">
        <v>177.655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5.6899999999999999E-2</v>
      </c>
      <c r="C55" s="294">
        <v>31618.227200000001</v>
      </c>
      <c r="D55" s="295">
        <v>23152.780500000001</v>
      </c>
      <c r="E55" s="295">
        <v>28183.008699999998</v>
      </c>
      <c r="F55" s="295">
        <v>33641.470399999998</v>
      </c>
      <c r="G55" s="295">
        <v>36828.411500000002</v>
      </c>
      <c r="H55" s="295">
        <v>30766.3622</v>
      </c>
      <c r="I55" s="296">
        <v>7.13</v>
      </c>
      <c r="J55" s="296">
        <v>15.73</v>
      </c>
      <c r="K55" s="296">
        <v>10.1</v>
      </c>
      <c r="L55" s="296">
        <v>167.27699999999999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7.5499999999999998E-2</v>
      </c>
      <c r="C56" s="288">
        <v>25544.616000000002</v>
      </c>
      <c r="D56" s="289">
        <v>21142.232</v>
      </c>
      <c r="E56" s="289">
        <v>23485.52</v>
      </c>
      <c r="F56" s="289">
        <v>27309.626100000001</v>
      </c>
      <c r="G56" s="289">
        <v>29314.308400000002</v>
      </c>
      <c r="H56" s="289">
        <v>25458.837800000001</v>
      </c>
      <c r="I56" s="290">
        <v>8.16</v>
      </c>
      <c r="J56" s="290">
        <v>2.1</v>
      </c>
      <c r="K56" s="290">
        <v>11.06</v>
      </c>
      <c r="L56" s="290">
        <v>171.9787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6.9699999999999998E-2</v>
      </c>
      <c r="C57" s="294">
        <v>25262.843700000001</v>
      </c>
      <c r="D57" s="295">
        <v>19283.768100000001</v>
      </c>
      <c r="E57" s="295">
        <v>21310.010999999999</v>
      </c>
      <c r="F57" s="295">
        <v>28392.307700000001</v>
      </c>
      <c r="G57" s="295">
        <v>31512.923500000001</v>
      </c>
      <c r="H57" s="295">
        <v>25191.235499999999</v>
      </c>
      <c r="I57" s="296">
        <v>9.3800000000000008</v>
      </c>
      <c r="J57" s="296">
        <v>15.75</v>
      </c>
      <c r="K57" s="296">
        <v>7.96</v>
      </c>
      <c r="L57" s="296">
        <v>172.22970000000001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6.7299999999999999E-2</v>
      </c>
      <c r="C58" s="288">
        <v>25869.2127</v>
      </c>
      <c r="D58" s="289">
        <v>21479.409</v>
      </c>
      <c r="E58" s="289">
        <v>22711.664400000001</v>
      </c>
      <c r="F58" s="289">
        <v>34044.5844</v>
      </c>
      <c r="G58" s="289">
        <v>39346.522499999999</v>
      </c>
      <c r="H58" s="289">
        <v>30949.527399999999</v>
      </c>
      <c r="I58" s="290">
        <v>10.42</v>
      </c>
      <c r="J58" s="290">
        <v>0.33</v>
      </c>
      <c r="K58" s="290">
        <v>11.21</v>
      </c>
      <c r="L58" s="290">
        <v>172.483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0.4919</v>
      </c>
      <c r="C59" s="294">
        <v>35876.260399999999</v>
      </c>
      <c r="D59" s="295">
        <v>24737.6338</v>
      </c>
      <c r="E59" s="295">
        <v>28888.842700000001</v>
      </c>
      <c r="F59" s="295">
        <v>46866.954100000003</v>
      </c>
      <c r="G59" s="295">
        <v>59136.8413</v>
      </c>
      <c r="H59" s="295">
        <v>39638.0988</v>
      </c>
      <c r="I59" s="296">
        <v>22.47</v>
      </c>
      <c r="J59" s="296">
        <v>0.76</v>
      </c>
      <c r="K59" s="296">
        <v>10.88</v>
      </c>
      <c r="L59" s="296">
        <v>171.31039999999999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3.4790000000000001</v>
      </c>
      <c r="C60" s="288">
        <v>28459.954900000001</v>
      </c>
      <c r="D60" s="289">
        <v>20125.787799999998</v>
      </c>
      <c r="E60" s="289">
        <v>24517.727200000001</v>
      </c>
      <c r="F60" s="289">
        <v>36450.575400000002</v>
      </c>
      <c r="G60" s="289">
        <v>43877.153299999998</v>
      </c>
      <c r="H60" s="289">
        <v>31207.997100000001</v>
      </c>
      <c r="I60" s="290">
        <v>16.73</v>
      </c>
      <c r="J60" s="290">
        <v>0.85</v>
      </c>
      <c r="K60" s="290">
        <v>9.73</v>
      </c>
      <c r="L60" s="290">
        <v>170.27719999999999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0.26269999999999999</v>
      </c>
      <c r="C61" s="294">
        <v>32610.6234</v>
      </c>
      <c r="D61" s="295">
        <v>23061.223999999998</v>
      </c>
      <c r="E61" s="295">
        <v>27716.828300000001</v>
      </c>
      <c r="F61" s="295">
        <v>41109.111599999997</v>
      </c>
      <c r="G61" s="295">
        <v>59606.406300000002</v>
      </c>
      <c r="H61" s="295">
        <v>39225.641799999998</v>
      </c>
      <c r="I61" s="296">
        <v>22.69</v>
      </c>
      <c r="J61" s="296">
        <v>0.94</v>
      </c>
      <c r="K61" s="296">
        <v>10.83</v>
      </c>
      <c r="L61" s="296">
        <v>169.57380000000001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3.4266999999999999</v>
      </c>
      <c r="C62" s="288">
        <v>31372.963</v>
      </c>
      <c r="D62" s="289">
        <v>13088.6862</v>
      </c>
      <c r="E62" s="289">
        <v>20879.304</v>
      </c>
      <c r="F62" s="289">
        <v>43341.916100000002</v>
      </c>
      <c r="G62" s="289">
        <v>60316.909299999999</v>
      </c>
      <c r="H62" s="289">
        <v>35134.066400000003</v>
      </c>
      <c r="I62" s="290">
        <v>28.46</v>
      </c>
      <c r="J62" s="290">
        <v>0.4</v>
      </c>
      <c r="K62" s="290">
        <v>8.08</v>
      </c>
      <c r="L62" s="290">
        <v>172.74520000000001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0.76700000000000002</v>
      </c>
      <c r="C63" s="294">
        <v>33660.028200000001</v>
      </c>
      <c r="D63" s="295">
        <v>21702.205099999999</v>
      </c>
      <c r="E63" s="295">
        <v>28635.954399999999</v>
      </c>
      <c r="F63" s="295">
        <v>40729.0867</v>
      </c>
      <c r="G63" s="295">
        <v>54417.218999999997</v>
      </c>
      <c r="H63" s="295">
        <v>36223.035300000003</v>
      </c>
      <c r="I63" s="296">
        <v>21.15</v>
      </c>
      <c r="J63" s="296">
        <v>1.1000000000000001</v>
      </c>
      <c r="K63" s="296">
        <v>10.58</v>
      </c>
      <c r="L63" s="296">
        <v>170.31530000000001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0.40589999999999998</v>
      </c>
      <c r="C64" s="288">
        <v>31866.650799999999</v>
      </c>
      <c r="D64" s="289">
        <v>23742.775799999999</v>
      </c>
      <c r="E64" s="289">
        <v>27143.3184</v>
      </c>
      <c r="F64" s="289">
        <v>38972.7071</v>
      </c>
      <c r="G64" s="289">
        <v>62414.545400000003</v>
      </c>
      <c r="H64" s="289">
        <v>35798.971400000002</v>
      </c>
      <c r="I64" s="290">
        <v>15.26</v>
      </c>
      <c r="J64" s="290">
        <v>1.54</v>
      </c>
      <c r="K64" s="290">
        <v>9.99</v>
      </c>
      <c r="L64" s="290">
        <v>167.7611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2.1922000000000001</v>
      </c>
      <c r="C65" s="294">
        <v>26992.879700000001</v>
      </c>
      <c r="D65" s="295">
        <v>16432.1666</v>
      </c>
      <c r="E65" s="295">
        <v>18804.376799999998</v>
      </c>
      <c r="F65" s="295">
        <v>33442.128499999999</v>
      </c>
      <c r="G65" s="295">
        <v>44766.616000000002</v>
      </c>
      <c r="H65" s="295">
        <v>28752.632099999999</v>
      </c>
      <c r="I65" s="296">
        <v>23.39</v>
      </c>
      <c r="J65" s="296">
        <v>0.7</v>
      </c>
      <c r="K65" s="296">
        <v>9.33</v>
      </c>
      <c r="L65" s="296">
        <v>169.29650000000001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0.65180000000000005</v>
      </c>
      <c r="C66" s="288">
        <v>33725.392200000002</v>
      </c>
      <c r="D66" s="289">
        <v>25771.891199999998</v>
      </c>
      <c r="E66" s="289">
        <v>28946.415400000002</v>
      </c>
      <c r="F66" s="289">
        <v>44690.529499999997</v>
      </c>
      <c r="G66" s="289">
        <v>56622.482799999998</v>
      </c>
      <c r="H66" s="289">
        <v>39207.469899999996</v>
      </c>
      <c r="I66" s="290">
        <v>16.11</v>
      </c>
      <c r="J66" s="290">
        <v>2.02</v>
      </c>
      <c r="K66" s="290">
        <v>10.210000000000001</v>
      </c>
      <c r="L66" s="290">
        <v>171.72669999999999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4.7600000000000003E-2</v>
      </c>
      <c r="C67" s="294">
        <v>30914.106</v>
      </c>
      <c r="D67" s="295">
        <v>26117.363799999999</v>
      </c>
      <c r="E67" s="295">
        <v>28143.440500000001</v>
      </c>
      <c r="F67" s="295">
        <v>33672.081899999997</v>
      </c>
      <c r="G67" s="295">
        <v>40153.482600000003</v>
      </c>
      <c r="H67" s="295">
        <v>31525.857899999999</v>
      </c>
      <c r="I67" s="296">
        <v>29.36</v>
      </c>
      <c r="J67" s="296">
        <v>1.2</v>
      </c>
      <c r="K67" s="296">
        <v>11.16</v>
      </c>
      <c r="L67" s="296">
        <v>171.20400000000001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0.20169999999999999</v>
      </c>
      <c r="C68" s="288">
        <v>45573.285100000001</v>
      </c>
      <c r="D68" s="289">
        <v>28489.197100000001</v>
      </c>
      <c r="E68" s="289">
        <v>34140.966699999997</v>
      </c>
      <c r="F68" s="289">
        <v>55921.114000000001</v>
      </c>
      <c r="G68" s="289">
        <v>63483.930699999997</v>
      </c>
      <c r="H68" s="289">
        <v>44744.102500000001</v>
      </c>
      <c r="I68" s="290">
        <v>16.34</v>
      </c>
      <c r="J68" s="290">
        <v>4.7</v>
      </c>
      <c r="K68" s="290">
        <v>9.75</v>
      </c>
      <c r="L68" s="290">
        <v>171.72030000000001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3.5586000000000002</v>
      </c>
      <c r="C69" s="294">
        <v>21249.183700000001</v>
      </c>
      <c r="D69" s="295">
        <v>13518.4599</v>
      </c>
      <c r="E69" s="295">
        <v>15667.3717</v>
      </c>
      <c r="F69" s="295">
        <v>27635.6587</v>
      </c>
      <c r="G69" s="295">
        <v>34719.9067</v>
      </c>
      <c r="H69" s="295">
        <v>22712.545900000001</v>
      </c>
      <c r="I69" s="296">
        <v>12.35</v>
      </c>
      <c r="J69" s="296">
        <v>0.74</v>
      </c>
      <c r="K69" s="296">
        <v>9.56</v>
      </c>
      <c r="L69" s="296">
        <v>171.6686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1.4055</v>
      </c>
      <c r="C70" s="288">
        <v>19678.277399999999</v>
      </c>
      <c r="D70" s="289">
        <v>11480.0833</v>
      </c>
      <c r="E70" s="289">
        <v>15399.861699999999</v>
      </c>
      <c r="F70" s="289">
        <v>25998.832900000001</v>
      </c>
      <c r="G70" s="289">
        <v>35053.9908</v>
      </c>
      <c r="H70" s="289">
        <v>22106.975299999998</v>
      </c>
      <c r="I70" s="290">
        <v>15.13</v>
      </c>
      <c r="J70" s="290">
        <v>0.63</v>
      </c>
      <c r="K70" s="290">
        <v>9.09</v>
      </c>
      <c r="L70" s="290">
        <v>170.7011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0.59970000000000001</v>
      </c>
      <c r="C71" s="294">
        <v>23752.904200000001</v>
      </c>
      <c r="D71" s="295">
        <v>21318.989300000001</v>
      </c>
      <c r="E71" s="295">
        <v>22264.347300000001</v>
      </c>
      <c r="F71" s="295">
        <v>25412.966799999998</v>
      </c>
      <c r="G71" s="295">
        <v>27204.183799999999</v>
      </c>
      <c r="H71" s="295">
        <v>24091.266599999999</v>
      </c>
      <c r="I71" s="296">
        <v>21.05</v>
      </c>
      <c r="J71" s="296">
        <v>2.56</v>
      </c>
      <c r="K71" s="296">
        <v>9.73</v>
      </c>
      <c r="L71" s="296">
        <v>162.85290000000001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0.19400000000000001</v>
      </c>
      <c r="C72" s="288">
        <v>30559.046999999999</v>
      </c>
      <c r="D72" s="289">
        <v>15797.9166</v>
      </c>
      <c r="E72" s="289">
        <v>18837.1878</v>
      </c>
      <c r="F72" s="289">
        <v>38645.057000000001</v>
      </c>
      <c r="G72" s="289">
        <v>43815.050300000003</v>
      </c>
      <c r="H72" s="289">
        <v>29843.0821</v>
      </c>
      <c r="I72" s="290">
        <v>39.78</v>
      </c>
      <c r="J72" s="290">
        <v>9.86</v>
      </c>
      <c r="K72" s="290">
        <v>7.85</v>
      </c>
      <c r="L72" s="290">
        <v>173.60130000000001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0.25259999999999999</v>
      </c>
      <c r="C73" s="294">
        <v>28785.657299999999</v>
      </c>
      <c r="D73" s="295">
        <v>19659.045300000002</v>
      </c>
      <c r="E73" s="295">
        <v>23499.8217</v>
      </c>
      <c r="F73" s="295">
        <v>35528.357000000004</v>
      </c>
      <c r="G73" s="295">
        <v>42003.746899999998</v>
      </c>
      <c r="H73" s="295">
        <v>30547.278200000001</v>
      </c>
      <c r="I73" s="296">
        <v>19.239999999999998</v>
      </c>
      <c r="J73" s="296">
        <v>2.25</v>
      </c>
      <c r="K73" s="296">
        <v>11.17</v>
      </c>
      <c r="L73" s="296">
        <v>173.483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0.12809999999999999</v>
      </c>
      <c r="C74" s="288">
        <v>23985.712</v>
      </c>
      <c r="D74" s="289">
        <v>16131.7708</v>
      </c>
      <c r="E74" s="289">
        <v>20737.151900000001</v>
      </c>
      <c r="F74" s="289">
        <v>26511.428800000002</v>
      </c>
      <c r="G74" s="289">
        <v>28370.461899999998</v>
      </c>
      <c r="H74" s="289">
        <v>23962.189600000002</v>
      </c>
      <c r="I74" s="290">
        <v>19.54</v>
      </c>
      <c r="J74" s="290">
        <v>5.66</v>
      </c>
      <c r="K74" s="290">
        <v>8.98</v>
      </c>
      <c r="L74" s="290">
        <v>171.5472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5.9499999999999997E-2</v>
      </c>
      <c r="C75" s="294">
        <v>25702.048999999999</v>
      </c>
      <c r="D75" s="295">
        <v>17840.0082</v>
      </c>
      <c r="E75" s="295">
        <v>21538.569899999999</v>
      </c>
      <c r="F75" s="295">
        <v>28936.368699999999</v>
      </c>
      <c r="G75" s="295">
        <v>37931.244200000001</v>
      </c>
      <c r="H75" s="295">
        <v>27135.739399999999</v>
      </c>
      <c r="I75" s="296">
        <v>16.77</v>
      </c>
      <c r="J75" s="296">
        <v>5.3</v>
      </c>
      <c r="K75" s="296">
        <v>10.46</v>
      </c>
      <c r="L75" s="296">
        <v>170.44540000000001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2.3248000000000002</v>
      </c>
      <c r="C76" s="288">
        <v>25648.5288</v>
      </c>
      <c r="D76" s="289">
        <v>16431.786199999999</v>
      </c>
      <c r="E76" s="289">
        <v>21659.833900000001</v>
      </c>
      <c r="F76" s="289">
        <v>31766.268700000001</v>
      </c>
      <c r="G76" s="289">
        <v>36642.616800000003</v>
      </c>
      <c r="H76" s="289">
        <v>27275.171699999999</v>
      </c>
      <c r="I76" s="290">
        <v>12.62</v>
      </c>
      <c r="J76" s="290">
        <v>3.55</v>
      </c>
      <c r="K76" s="290">
        <v>9.82</v>
      </c>
      <c r="L76" s="290">
        <v>174.6628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0.50529999999999997</v>
      </c>
      <c r="C77" s="294">
        <v>34220.329599999997</v>
      </c>
      <c r="D77" s="295">
        <v>24725.6165</v>
      </c>
      <c r="E77" s="295">
        <v>29261.225999999999</v>
      </c>
      <c r="F77" s="295">
        <v>42351.012199999997</v>
      </c>
      <c r="G77" s="295">
        <v>52522.846599999997</v>
      </c>
      <c r="H77" s="295">
        <v>37102.232300000003</v>
      </c>
      <c r="I77" s="296">
        <v>13.32</v>
      </c>
      <c r="J77" s="296">
        <v>3.32</v>
      </c>
      <c r="K77" s="296">
        <v>10.17</v>
      </c>
      <c r="L77" s="296">
        <v>174.0265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1.3722000000000001</v>
      </c>
      <c r="C78" s="288">
        <v>32496.042700000002</v>
      </c>
      <c r="D78" s="289">
        <v>16412.9247</v>
      </c>
      <c r="E78" s="289">
        <v>26021.695400000001</v>
      </c>
      <c r="F78" s="289">
        <v>38305.067000000003</v>
      </c>
      <c r="G78" s="289">
        <v>43972.397799999999</v>
      </c>
      <c r="H78" s="289">
        <v>32205.220499999999</v>
      </c>
      <c r="I78" s="290">
        <v>14.14</v>
      </c>
      <c r="J78" s="290">
        <v>7.21</v>
      </c>
      <c r="K78" s="290">
        <v>9.67</v>
      </c>
      <c r="L78" s="290">
        <v>172.8905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0.80230000000000001</v>
      </c>
      <c r="C79" s="294">
        <v>20047.818899999998</v>
      </c>
      <c r="D79" s="295">
        <v>18319.056199999999</v>
      </c>
      <c r="E79" s="295">
        <v>19042.398700000002</v>
      </c>
      <c r="F79" s="295">
        <v>22130.870699999999</v>
      </c>
      <c r="G79" s="295">
        <v>24786.836800000001</v>
      </c>
      <c r="H79" s="295">
        <v>21015.8433</v>
      </c>
      <c r="I79" s="296">
        <v>18.16</v>
      </c>
      <c r="J79" s="296">
        <v>2.56</v>
      </c>
      <c r="K79" s="296">
        <v>10.15</v>
      </c>
      <c r="L79" s="296">
        <v>163.84209999999999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0.1153</v>
      </c>
      <c r="C80" s="288">
        <v>31707.518499999998</v>
      </c>
      <c r="D80" s="289">
        <v>23573.1397</v>
      </c>
      <c r="E80" s="289">
        <v>26693.719700000001</v>
      </c>
      <c r="F80" s="289">
        <v>37965.8148</v>
      </c>
      <c r="G80" s="289">
        <v>45151.053899999999</v>
      </c>
      <c r="H80" s="289">
        <v>33519.371400000004</v>
      </c>
      <c r="I80" s="290">
        <v>14.23</v>
      </c>
      <c r="J80" s="290">
        <v>1.1599999999999999</v>
      </c>
      <c r="K80" s="290">
        <v>10.49</v>
      </c>
      <c r="L80" s="290">
        <v>173.1045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8.5900000000000004E-2</v>
      </c>
      <c r="C81" s="294">
        <v>29802.242699999999</v>
      </c>
      <c r="D81" s="295">
        <v>16972.3161</v>
      </c>
      <c r="E81" s="295">
        <v>21907.2719</v>
      </c>
      <c r="F81" s="295">
        <v>36111.186500000003</v>
      </c>
      <c r="G81" s="295">
        <v>42912.338400000001</v>
      </c>
      <c r="H81" s="295">
        <v>30328.612099999998</v>
      </c>
      <c r="I81" s="296">
        <v>16.440000000000001</v>
      </c>
      <c r="J81" s="296">
        <v>3.06</v>
      </c>
      <c r="K81" s="296">
        <v>9.83</v>
      </c>
      <c r="L81" s="296">
        <v>173.34870000000001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0.83069999999999999</v>
      </c>
      <c r="C82" s="288">
        <v>28557.279999999999</v>
      </c>
      <c r="D82" s="289">
        <v>17597.737799999999</v>
      </c>
      <c r="E82" s="289">
        <v>21610.1188</v>
      </c>
      <c r="F82" s="289">
        <v>35526.824099999998</v>
      </c>
      <c r="G82" s="289">
        <v>43390.31</v>
      </c>
      <c r="H82" s="289">
        <v>30205.641899999999</v>
      </c>
      <c r="I82" s="290">
        <v>17.96</v>
      </c>
      <c r="J82" s="290">
        <v>4.29</v>
      </c>
      <c r="K82" s="290">
        <v>9.2200000000000006</v>
      </c>
      <c r="L82" s="290">
        <v>175.0652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5.5258000000000003</v>
      </c>
      <c r="C83" s="294">
        <v>18215.893700000001</v>
      </c>
      <c r="D83" s="295">
        <v>12705.1589</v>
      </c>
      <c r="E83" s="295">
        <v>14492.074000000001</v>
      </c>
      <c r="F83" s="295">
        <v>22881.159</v>
      </c>
      <c r="G83" s="295">
        <v>28448.384300000002</v>
      </c>
      <c r="H83" s="295">
        <v>19559.648799999999</v>
      </c>
      <c r="I83" s="296">
        <v>13.27</v>
      </c>
      <c r="J83" s="296">
        <v>4.4800000000000004</v>
      </c>
      <c r="K83" s="296">
        <v>8.19</v>
      </c>
      <c r="L83" s="296">
        <v>174.2517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0.56969999999999998</v>
      </c>
      <c r="C84" s="288">
        <v>20494.0628</v>
      </c>
      <c r="D84" s="289">
        <v>14993.6234</v>
      </c>
      <c r="E84" s="289">
        <v>16960.25</v>
      </c>
      <c r="F84" s="289">
        <v>25475.753100000002</v>
      </c>
      <c r="G84" s="289">
        <v>30514.471099999999</v>
      </c>
      <c r="H84" s="289">
        <v>21614.249</v>
      </c>
      <c r="I84" s="290">
        <v>13.6</v>
      </c>
      <c r="J84" s="290">
        <v>6.76</v>
      </c>
      <c r="K84" s="290">
        <v>9.69</v>
      </c>
      <c r="L84" s="290">
        <v>170.75919999999999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0.2001</v>
      </c>
      <c r="C85" s="294">
        <v>23479.773099999999</v>
      </c>
      <c r="D85" s="295">
        <v>18925.671699999999</v>
      </c>
      <c r="E85" s="295">
        <v>21120.090400000001</v>
      </c>
      <c r="F85" s="295">
        <v>25796.588</v>
      </c>
      <c r="G85" s="295">
        <v>28438.6345</v>
      </c>
      <c r="H85" s="295">
        <v>23646.676200000002</v>
      </c>
      <c r="I85" s="296">
        <v>10.95</v>
      </c>
      <c r="J85" s="296">
        <v>10.45</v>
      </c>
      <c r="K85" s="296">
        <v>9.42</v>
      </c>
      <c r="L85" s="296">
        <v>171.42250000000001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0.30759999999999998</v>
      </c>
      <c r="C86" s="288">
        <v>19964.037499999999</v>
      </c>
      <c r="D86" s="289">
        <v>15513.181200000001</v>
      </c>
      <c r="E86" s="289">
        <v>17401.4856</v>
      </c>
      <c r="F86" s="289">
        <v>22388.065200000001</v>
      </c>
      <c r="G86" s="289">
        <v>25834.284800000001</v>
      </c>
      <c r="H86" s="289">
        <v>20186.956699999999</v>
      </c>
      <c r="I86" s="290">
        <v>10.7</v>
      </c>
      <c r="J86" s="290">
        <v>11.24</v>
      </c>
      <c r="K86" s="290">
        <v>9.19</v>
      </c>
      <c r="L86" s="290">
        <v>174.1669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4.5699999999999998E-2</v>
      </c>
      <c r="C87" s="294">
        <v>30794.267100000001</v>
      </c>
      <c r="D87" s="295">
        <v>26596.853899999998</v>
      </c>
      <c r="E87" s="295">
        <v>28318.677299999999</v>
      </c>
      <c r="F87" s="295">
        <v>34618.054499999998</v>
      </c>
      <c r="G87" s="295">
        <v>38981.858399999997</v>
      </c>
      <c r="H87" s="295">
        <v>31759.7968</v>
      </c>
      <c r="I87" s="296">
        <v>12.54</v>
      </c>
      <c r="J87" s="296">
        <v>19.84</v>
      </c>
      <c r="K87" s="296">
        <v>13.78</v>
      </c>
      <c r="L87" s="296">
        <v>169.148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4.7600000000000003E-2</v>
      </c>
      <c r="C88" s="288">
        <v>28855.896700000001</v>
      </c>
      <c r="D88" s="289">
        <v>20676.350600000002</v>
      </c>
      <c r="E88" s="289">
        <v>23831.5504</v>
      </c>
      <c r="F88" s="289">
        <v>33884.839999999997</v>
      </c>
      <c r="G88" s="289">
        <v>39790.263599999998</v>
      </c>
      <c r="H88" s="289">
        <v>29500.301100000001</v>
      </c>
      <c r="I88" s="290">
        <v>6.1</v>
      </c>
      <c r="J88" s="290">
        <v>10.35</v>
      </c>
      <c r="K88" s="290">
        <v>13.94</v>
      </c>
      <c r="L88" s="290">
        <v>184.31280000000001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4.5613999999999999</v>
      </c>
      <c r="C89" s="294">
        <v>32447.686399999999</v>
      </c>
      <c r="D89" s="295">
        <v>25446.171999999999</v>
      </c>
      <c r="E89" s="295">
        <v>28348.8292</v>
      </c>
      <c r="F89" s="295">
        <v>39007.21</v>
      </c>
      <c r="G89" s="295">
        <v>45240.432999999997</v>
      </c>
      <c r="H89" s="295">
        <v>34270.681700000001</v>
      </c>
      <c r="I89" s="296">
        <v>14.91</v>
      </c>
      <c r="J89" s="296">
        <v>6.81</v>
      </c>
      <c r="K89" s="296">
        <v>11.11</v>
      </c>
      <c r="L89" s="296">
        <v>172.36410000000001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0.18479999999999999</v>
      </c>
      <c r="C90" s="288">
        <v>34006.219899999996</v>
      </c>
      <c r="D90" s="289">
        <v>25615.582699999999</v>
      </c>
      <c r="E90" s="289">
        <v>28785.857100000001</v>
      </c>
      <c r="F90" s="289">
        <v>38957.949699999997</v>
      </c>
      <c r="G90" s="289">
        <v>44069.39</v>
      </c>
      <c r="H90" s="289">
        <v>34444.274799999999</v>
      </c>
      <c r="I90" s="290">
        <v>21.23</v>
      </c>
      <c r="J90" s="290">
        <v>7.96</v>
      </c>
      <c r="K90" s="290">
        <v>12.72</v>
      </c>
      <c r="L90" s="290">
        <v>170.29079999999999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1.4652000000000001</v>
      </c>
      <c r="C91" s="294">
        <v>31766.481800000001</v>
      </c>
      <c r="D91" s="295">
        <v>21778.271100000002</v>
      </c>
      <c r="E91" s="295">
        <v>25583.3364</v>
      </c>
      <c r="F91" s="295">
        <v>37302.304799999998</v>
      </c>
      <c r="G91" s="295">
        <v>43748.319499999998</v>
      </c>
      <c r="H91" s="295">
        <v>32872.467900000003</v>
      </c>
      <c r="I91" s="296">
        <v>16.18</v>
      </c>
      <c r="J91" s="296">
        <v>6.77</v>
      </c>
      <c r="K91" s="296">
        <v>10.61</v>
      </c>
      <c r="L91" s="296">
        <v>171.8965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4.24E-2</v>
      </c>
      <c r="C92" s="288">
        <v>26231.125</v>
      </c>
      <c r="D92" s="289">
        <v>20343.579300000001</v>
      </c>
      <c r="E92" s="289">
        <v>23269.486199999999</v>
      </c>
      <c r="F92" s="289">
        <v>32128.643400000001</v>
      </c>
      <c r="G92" s="289">
        <v>37363.297200000001</v>
      </c>
      <c r="H92" s="289">
        <v>28215.6705</v>
      </c>
      <c r="I92" s="290">
        <v>11.94</v>
      </c>
      <c r="J92" s="290">
        <v>3.25</v>
      </c>
      <c r="K92" s="290">
        <v>12.3</v>
      </c>
      <c r="L92" s="290">
        <v>170.63720000000001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1.1614</v>
      </c>
      <c r="C93" s="294">
        <v>30239.2883</v>
      </c>
      <c r="D93" s="295">
        <v>20834.1378</v>
      </c>
      <c r="E93" s="295">
        <v>25582.2948</v>
      </c>
      <c r="F93" s="295">
        <v>33389.826099999998</v>
      </c>
      <c r="G93" s="295">
        <v>37631.159299999999</v>
      </c>
      <c r="H93" s="295">
        <v>30185.157999999999</v>
      </c>
      <c r="I93" s="296">
        <v>14.4</v>
      </c>
      <c r="J93" s="296">
        <v>6.35</v>
      </c>
      <c r="K93" s="296">
        <v>10.46</v>
      </c>
      <c r="L93" s="296">
        <v>169.79640000000001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9.8599999999999993E-2</v>
      </c>
      <c r="C94" s="288">
        <v>30185.2186</v>
      </c>
      <c r="D94" s="289">
        <v>25462.0334</v>
      </c>
      <c r="E94" s="289">
        <v>27419.059600000001</v>
      </c>
      <c r="F94" s="289">
        <v>33862.067799999997</v>
      </c>
      <c r="G94" s="289">
        <v>36115.51</v>
      </c>
      <c r="H94" s="289">
        <v>30656.641800000001</v>
      </c>
      <c r="I94" s="290">
        <v>17.12</v>
      </c>
      <c r="J94" s="290">
        <v>5.77</v>
      </c>
      <c r="K94" s="290">
        <v>12.04</v>
      </c>
      <c r="L94" s="290">
        <v>177.5196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0.31619999999999998</v>
      </c>
      <c r="C95" s="294">
        <v>29700.097000000002</v>
      </c>
      <c r="D95" s="295">
        <v>22300.958999999999</v>
      </c>
      <c r="E95" s="295">
        <v>25973.47</v>
      </c>
      <c r="F95" s="295">
        <v>33097.232100000001</v>
      </c>
      <c r="G95" s="295">
        <v>37963.054300000003</v>
      </c>
      <c r="H95" s="295">
        <v>29928.697700000001</v>
      </c>
      <c r="I95" s="296">
        <v>9.36</v>
      </c>
      <c r="J95" s="296">
        <v>6.65</v>
      </c>
      <c r="K95" s="296">
        <v>12.04</v>
      </c>
      <c r="L95" s="296">
        <v>171.97200000000001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2.0476999999999999</v>
      </c>
      <c r="C96" s="288">
        <v>24868.664700000001</v>
      </c>
      <c r="D96" s="289">
        <v>17870.492999999999</v>
      </c>
      <c r="E96" s="289">
        <v>21777.718099999998</v>
      </c>
      <c r="F96" s="289">
        <v>33008.851600000002</v>
      </c>
      <c r="G96" s="289">
        <v>37564.801800000001</v>
      </c>
      <c r="H96" s="289">
        <v>27039.605200000002</v>
      </c>
      <c r="I96" s="290">
        <v>16.07</v>
      </c>
      <c r="J96" s="290">
        <v>8.01</v>
      </c>
      <c r="K96" s="290">
        <v>10.73</v>
      </c>
      <c r="L96" s="290">
        <v>171.1626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 t="s">
        <v>210</v>
      </c>
      <c r="B97" s="293">
        <v>0.1741</v>
      </c>
      <c r="C97" s="294">
        <v>31131.4673</v>
      </c>
      <c r="D97" s="295">
        <v>23350.138800000001</v>
      </c>
      <c r="E97" s="295">
        <v>28282.112499999999</v>
      </c>
      <c r="F97" s="295">
        <v>34954.528400000003</v>
      </c>
      <c r="G97" s="295">
        <v>40004.559000000001</v>
      </c>
      <c r="H97" s="295">
        <v>31894.069800000001</v>
      </c>
      <c r="I97" s="296">
        <v>19.54</v>
      </c>
      <c r="J97" s="296">
        <v>8.83</v>
      </c>
      <c r="K97" s="296">
        <v>11.4</v>
      </c>
      <c r="L97" s="296">
        <v>172.20699999999999</v>
      </c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86" t="s">
        <v>211</v>
      </c>
      <c r="B98" s="287">
        <v>0.52929999999999999</v>
      </c>
      <c r="C98" s="288">
        <v>27509.232400000001</v>
      </c>
      <c r="D98" s="289">
        <v>20780.975200000001</v>
      </c>
      <c r="E98" s="289">
        <v>23124.525600000001</v>
      </c>
      <c r="F98" s="289">
        <v>31946.917399999998</v>
      </c>
      <c r="G98" s="289">
        <v>35101.131699999998</v>
      </c>
      <c r="H98" s="289">
        <v>27925.522000000001</v>
      </c>
      <c r="I98" s="290">
        <v>18.57</v>
      </c>
      <c r="J98" s="290">
        <v>8.8699999999999992</v>
      </c>
      <c r="K98" s="290">
        <v>10.98</v>
      </c>
      <c r="L98" s="290">
        <v>172.24299999999999</v>
      </c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 t="s">
        <v>212</v>
      </c>
      <c r="B99" s="293">
        <v>0.75690000000000002</v>
      </c>
      <c r="C99" s="294">
        <v>23985.4539</v>
      </c>
      <c r="D99" s="295">
        <v>15592.2904</v>
      </c>
      <c r="E99" s="295">
        <v>21199.894199999999</v>
      </c>
      <c r="F99" s="295">
        <v>28539.820500000002</v>
      </c>
      <c r="G99" s="295">
        <v>33150.883300000001</v>
      </c>
      <c r="H99" s="295">
        <v>24862.886399999999</v>
      </c>
      <c r="I99" s="296">
        <v>15.39</v>
      </c>
      <c r="J99" s="296">
        <v>6.43</v>
      </c>
      <c r="K99" s="296">
        <v>10.18</v>
      </c>
      <c r="L99" s="296">
        <v>168.94380000000001</v>
      </c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86" t="s">
        <v>213</v>
      </c>
      <c r="B100" s="287">
        <v>1.7567999999999999</v>
      </c>
      <c r="C100" s="288">
        <v>21670.967400000001</v>
      </c>
      <c r="D100" s="289">
        <v>15890</v>
      </c>
      <c r="E100" s="289">
        <v>18200.226500000001</v>
      </c>
      <c r="F100" s="289">
        <v>26469.180700000001</v>
      </c>
      <c r="G100" s="289">
        <v>31926.635699999999</v>
      </c>
      <c r="H100" s="289">
        <v>22965.5982</v>
      </c>
      <c r="I100" s="290">
        <v>17.43</v>
      </c>
      <c r="J100" s="290">
        <v>9.32</v>
      </c>
      <c r="K100" s="290">
        <v>9.65</v>
      </c>
      <c r="L100" s="290">
        <v>170.40639999999999</v>
      </c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 t="s">
        <v>214</v>
      </c>
      <c r="B101" s="293">
        <v>5.7655000000000003</v>
      </c>
      <c r="C101" s="294">
        <v>25388.833200000001</v>
      </c>
      <c r="D101" s="295">
        <v>19393.1518</v>
      </c>
      <c r="E101" s="295">
        <v>21589.387299999999</v>
      </c>
      <c r="F101" s="295">
        <v>29413.788400000001</v>
      </c>
      <c r="G101" s="295">
        <v>34664.286</v>
      </c>
      <c r="H101" s="295">
        <v>26252.908100000001</v>
      </c>
      <c r="I101" s="296">
        <v>15.95</v>
      </c>
      <c r="J101" s="296">
        <v>8.7100000000000009</v>
      </c>
      <c r="K101" s="296">
        <v>11.28</v>
      </c>
      <c r="L101" s="296">
        <v>175.18440000000001</v>
      </c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86" t="s">
        <v>215</v>
      </c>
      <c r="B102" s="287">
        <v>7.6973000000000003</v>
      </c>
      <c r="C102" s="288">
        <v>27395.689699999999</v>
      </c>
      <c r="D102" s="289">
        <v>16904.9166</v>
      </c>
      <c r="E102" s="289">
        <v>21117.2379</v>
      </c>
      <c r="F102" s="289">
        <v>31972.081699999999</v>
      </c>
      <c r="G102" s="289">
        <v>36253.506399999998</v>
      </c>
      <c r="H102" s="289">
        <v>27161.485499999999</v>
      </c>
      <c r="I102" s="290">
        <v>18.28</v>
      </c>
      <c r="J102" s="290">
        <v>9.0500000000000007</v>
      </c>
      <c r="K102" s="290">
        <v>11.05</v>
      </c>
      <c r="L102" s="290">
        <v>171.1831</v>
      </c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 t="s">
        <v>216</v>
      </c>
      <c r="B103" s="293">
        <v>0.38350000000000001</v>
      </c>
      <c r="C103" s="294">
        <v>39803.164700000001</v>
      </c>
      <c r="D103" s="295">
        <v>34347.291400000002</v>
      </c>
      <c r="E103" s="295">
        <v>37286.688399999999</v>
      </c>
      <c r="F103" s="295">
        <v>42910.542399999998</v>
      </c>
      <c r="G103" s="295">
        <v>45815.701200000003</v>
      </c>
      <c r="H103" s="295">
        <v>39775.660600000003</v>
      </c>
      <c r="I103" s="296">
        <v>10.57</v>
      </c>
      <c r="J103" s="296">
        <v>16.670000000000002</v>
      </c>
      <c r="K103" s="296">
        <v>11.92</v>
      </c>
      <c r="L103" s="296">
        <v>168.14750000000001</v>
      </c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86" t="s">
        <v>217</v>
      </c>
      <c r="B104" s="287">
        <v>0.26100000000000001</v>
      </c>
      <c r="C104" s="288">
        <v>27321.5108</v>
      </c>
      <c r="D104" s="289">
        <v>21464.8442</v>
      </c>
      <c r="E104" s="289">
        <v>25610.423200000001</v>
      </c>
      <c r="F104" s="289">
        <v>30274.387200000001</v>
      </c>
      <c r="G104" s="289">
        <v>32465.2546</v>
      </c>
      <c r="H104" s="289">
        <v>27489.485799999999</v>
      </c>
      <c r="I104" s="290">
        <v>9.17</v>
      </c>
      <c r="J104" s="290">
        <v>12.86</v>
      </c>
      <c r="K104" s="290">
        <v>11.45</v>
      </c>
      <c r="L104" s="290">
        <v>167.16210000000001</v>
      </c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 t="s">
        <v>218</v>
      </c>
      <c r="B105" s="293">
        <v>0.85299999999999998</v>
      </c>
      <c r="C105" s="294">
        <v>34337.255499999999</v>
      </c>
      <c r="D105" s="295">
        <v>30710.682499999999</v>
      </c>
      <c r="E105" s="295">
        <v>32464.501400000001</v>
      </c>
      <c r="F105" s="295">
        <v>36798.588799999998</v>
      </c>
      <c r="G105" s="295">
        <v>38470.4807</v>
      </c>
      <c r="H105" s="295">
        <v>34512.000099999997</v>
      </c>
      <c r="I105" s="296">
        <v>18.02</v>
      </c>
      <c r="J105" s="296">
        <v>20.95</v>
      </c>
      <c r="K105" s="296">
        <v>8.9</v>
      </c>
      <c r="L105" s="296">
        <v>189.96449999999999</v>
      </c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86" t="s">
        <v>219</v>
      </c>
      <c r="B106" s="287">
        <v>8.0808999999999997</v>
      </c>
      <c r="C106" s="288">
        <v>19306.3308</v>
      </c>
      <c r="D106" s="289">
        <v>13862.212100000001</v>
      </c>
      <c r="E106" s="289">
        <v>15243.131600000001</v>
      </c>
      <c r="F106" s="289">
        <v>25437.553</v>
      </c>
      <c r="G106" s="289">
        <v>32859.4041</v>
      </c>
      <c r="H106" s="289">
        <v>21551.6394</v>
      </c>
      <c r="I106" s="290">
        <v>16.579999999999998</v>
      </c>
      <c r="J106" s="290">
        <v>4.96</v>
      </c>
      <c r="K106" s="290">
        <v>9.5299999999999994</v>
      </c>
      <c r="L106" s="290">
        <v>178.72890000000001</v>
      </c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 t="s">
        <v>220</v>
      </c>
      <c r="B107" s="293">
        <v>0.3291</v>
      </c>
      <c r="C107" s="294">
        <v>33186.6037</v>
      </c>
      <c r="D107" s="295">
        <v>27030.343400000002</v>
      </c>
      <c r="E107" s="295">
        <v>28952.842199999999</v>
      </c>
      <c r="F107" s="295">
        <v>38469.895299999996</v>
      </c>
      <c r="G107" s="295">
        <v>43330.304199999999</v>
      </c>
      <c r="H107" s="295">
        <v>34420.717199999999</v>
      </c>
      <c r="I107" s="296">
        <v>25.17</v>
      </c>
      <c r="J107" s="296">
        <v>7.2</v>
      </c>
      <c r="K107" s="296">
        <v>11.82</v>
      </c>
      <c r="L107" s="296">
        <v>189.3048</v>
      </c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86" t="s">
        <v>221</v>
      </c>
      <c r="B108" s="287">
        <v>0.2797</v>
      </c>
      <c r="C108" s="288">
        <v>23707.295600000001</v>
      </c>
      <c r="D108" s="289">
        <v>19508.059499999999</v>
      </c>
      <c r="E108" s="289">
        <v>20309.010399999999</v>
      </c>
      <c r="F108" s="289">
        <v>30004.739600000001</v>
      </c>
      <c r="G108" s="289">
        <v>34960.228300000002</v>
      </c>
      <c r="H108" s="289">
        <v>25603.678800000002</v>
      </c>
      <c r="I108" s="290">
        <v>16.78</v>
      </c>
      <c r="J108" s="290">
        <v>7.7</v>
      </c>
      <c r="K108" s="290">
        <v>10.57</v>
      </c>
      <c r="L108" s="290">
        <v>174.67959999999999</v>
      </c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 t="s">
        <v>222</v>
      </c>
      <c r="B109" s="293">
        <v>4.5021000000000004</v>
      </c>
      <c r="C109" s="294">
        <v>27735.4836</v>
      </c>
      <c r="D109" s="295">
        <v>20727.686300000001</v>
      </c>
      <c r="E109" s="295">
        <v>23787.912799999998</v>
      </c>
      <c r="F109" s="295">
        <v>31662.724200000001</v>
      </c>
      <c r="G109" s="295">
        <v>35540.042500000003</v>
      </c>
      <c r="H109" s="295">
        <v>28236.495900000002</v>
      </c>
      <c r="I109" s="296">
        <v>16.62</v>
      </c>
      <c r="J109" s="296">
        <v>6.65</v>
      </c>
      <c r="K109" s="296">
        <v>10.47</v>
      </c>
      <c r="L109" s="296">
        <v>171.0839</v>
      </c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86" t="s">
        <v>223</v>
      </c>
      <c r="B110" s="287">
        <v>1.6822999999999999</v>
      </c>
      <c r="C110" s="288">
        <v>13213.433199999999</v>
      </c>
      <c r="D110" s="289">
        <v>11900.7122</v>
      </c>
      <c r="E110" s="289">
        <v>12034.5</v>
      </c>
      <c r="F110" s="289">
        <v>16680.0825</v>
      </c>
      <c r="G110" s="289">
        <v>19903.297999999999</v>
      </c>
      <c r="H110" s="289">
        <v>14952.1014</v>
      </c>
      <c r="I110" s="290">
        <v>8.23</v>
      </c>
      <c r="J110" s="290">
        <v>2.88</v>
      </c>
      <c r="K110" s="290">
        <v>9.56</v>
      </c>
      <c r="L110" s="290">
        <v>174.01310000000001</v>
      </c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 t="s">
        <v>224</v>
      </c>
      <c r="B111" s="293">
        <v>8.14E-2</v>
      </c>
      <c r="C111" s="294">
        <v>27070.1708</v>
      </c>
      <c r="D111" s="295">
        <v>21053.779699999999</v>
      </c>
      <c r="E111" s="295">
        <v>22463.509099999999</v>
      </c>
      <c r="F111" s="295">
        <v>34083.175600000002</v>
      </c>
      <c r="G111" s="295">
        <v>39553.650199999996</v>
      </c>
      <c r="H111" s="295">
        <v>29066.4035</v>
      </c>
      <c r="I111" s="296">
        <v>23.74</v>
      </c>
      <c r="J111" s="296">
        <v>5.0599999999999996</v>
      </c>
      <c r="K111" s="296">
        <v>11.12</v>
      </c>
      <c r="L111" s="296">
        <v>185.5625</v>
      </c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86" t="s">
        <v>225</v>
      </c>
      <c r="B112" s="287">
        <v>4.6497999999999999</v>
      </c>
      <c r="C112" s="288">
        <v>22944.835999999999</v>
      </c>
      <c r="D112" s="289">
        <v>11861.466</v>
      </c>
      <c r="E112" s="289">
        <v>15208.394</v>
      </c>
      <c r="F112" s="289">
        <v>28475.7006</v>
      </c>
      <c r="G112" s="289">
        <v>33243.324399999998</v>
      </c>
      <c r="H112" s="289">
        <v>22931.59</v>
      </c>
      <c r="I112" s="290">
        <v>17.760000000000002</v>
      </c>
      <c r="J112" s="290">
        <v>5.45</v>
      </c>
      <c r="K112" s="290">
        <v>9.81</v>
      </c>
      <c r="L112" s="290">
        <v>169.02440000000001</v>
      </c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 t="s">
        <v>226</v>
      </c>
      <c r="B113" s="293">
        <v>0.83830000000000005</v>
      </c>
      <c r="C113" s="294">
        <v>23109.6024</v>
      </c>
      <c r="D113" s="295">
        <v>15645.929400000001</v>
      </c>
      <c r="E113" s="295">
        <v>18912.4071</v>
      </c>
      <c r="F113" s="295">
        <v>27824.4015</v>
      </c>
      <c r="G113" s="295">
        <v>32290.230800000001</v>
      </c>
      <c r="H113" s="295">
        <v>23618.430799999998</v>
      </c>
      <c r="I113" s="296">
        <v>13.52</v>
      </c>
      <c r="J113" s="296">
        <v>5.75</v>
      </c>
      <c r="K113" s="296">
        <v>9.82</v>
      </c>
      <c r="L113" s="296">
        <v>172.79329999999999</v>
      </c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86" t="s">
        <v>227</v>
      </c>
      <c r="B114" s="287">
        <v>7.8799999999999995E-2</v>
      </c>
      <c r="C114" s="288">
        <v>14324.800800000001</v>
      </c>
      <c r="D114" s="289">
        <v>11260.3158</v>
      </c>
      <c r="E114" s="289">
        <v>11260.3158</v>
      </c>
      <c r="F114" s="289">
        <v>16120.041499999999</v>
      </c>
      <c r="G114" s="289">
        <v>18914.221099999999</v>
      </c>
      <c r="H114" s="289">
        <v>14542.5954</v>
      </c>
      <c r="I114" s="290">
        <v>9.32</v>
      </c>
      <c r="J114" s="290">
        <v>2.11</v>
      </c>
      <c r="K114" s="290">
        <v>6.07</v>
      </c>
      <c r="L114" s="290">
        <v>173.13050000000001</v>
      </c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 t="s">
        <v>228</v>
      </c>
      <c r="B115" s="293">
        <v>6.1199999999999997E-2</v>
      </c>
      <c r="C115" s="294">
        <v>26064.522499999999</v>
      </c>
      <c r="D115" s="295">
        <v>21234.261999999999</v>
      </c>
      <c r="E115" s="295">
        <v>23758.514200000001</v>
      </c>
      <c r="F115" s="295">
        <v>30972.074000000001</v>
      </c>
      <c r="G115" s="295">
        <v>35027.351999999999</v>
      </c>
      <c r="H115" s="295">
        <v>27141.851600000002</v>
      </c>
      <c r="I115" s="296">
        <v>12.39</v>
      </c>
      <c r="J115" s="296">
        <v>9.7799999999999994</v>
      </c>
      <c r="K115" s="296">
        <v>13.52</v>
      </c>
      <c r="L115" s="296">
        <v>173.0985</v>
      </c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97"/>
      <c r="B116" s="298"/>
      <c r="C116" s="299"/>
      <c r="D116" s="300"/>
      <c r="E116" s="300"/>
      <c r="F116" s="300"/>
      <c r="G116" s="300"/>
      <c r="H116" s="300"/>
      <c r="I116" s="301"/>
      <c r="J116" s="301"/>
      <c r="K116" s="301"/>
      <c r="L116" s="301"/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/>
      <c r="B117" s="293"/>
      <c r="C117" s="294"/>
      <c r="D117" s="295"/>
      <c r="E117" s="295"/>
      <c r="F117" s="295"/>
      <c r="G117" s="295"/>
      <c r="H117" s="295"/>
      <c r="I117" s="296"/>
      <c r="J117" s="296"/>
      <c r="K117" s="296"/>
      <c r="L117" s="296"/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97"/>
      <c r="B118" s="298"/>
      <c r="C118" s="299"/>
      <c r="D118" s="300"/>
      <c r="E118" s="300"/>
      <c r="F118" s="300"/>
      <c r="G118" s="300"/>
      <c r="H118" s="300"/>
      <c r="I118" s="301"/>
      <c r="J118" s="301"/>
      <c r="K118" s="301"/>
      <c r="L118" s="301"/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/>
      <c r="B119" s="293"/>
      <c r="C119" s="294"/>
      <c r="D119" s="295"/>
      <c r="E119" s="295"/>
      <c r="F119" s="295"/>
      <c r="G119" s="295"/>
      <c r="H119" s="295"/>
      <c r="I119" s="296"/>
      <c r="J119" s="296"/>
      <c r="K119" s="296"/>
      <c r="L119" s="296"/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97"/>
      <c r="B120" s="298"/>
      <c r="C120" s="299"/>
      <c r="D120" s="300"/>
      <c r="E120" s="300"/>
      <c r="F120" s="300"/>
      <c r="G120" s="300"/>
      <c r="H120" s="300"/>
      <c r="I120" s="301"/>
      <c r="J120" s="301"/>
      <c r="K120" s="301"/>
      <c r="L120" s="301"/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/>
      <c r="B121" s="293"/>
      <c r="C121" s="294"/>
      <c r="D121" s="295"/>
      <c r="E121" s="295"/>
      <c r="F121" s="295"/>
      <c r="G121" s="295"/>
      <c r="H121" s="295"/>
      <c r="I121" s="296"/>
      <c r="J121" s="296"/>
      <c r="K121" s="296"/>
      <c r="L121" s="296"/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97"/>
      <c r="B122" s="298"/>
      <c r="C122" s="299"/>
      <c r="D122" s="300"/>
      <c r="E122" s="300"/>
      <c r="F122" s="300"/>
      <c r="G122" s="300"/>
      <c r="H122" s="300"/>
      <c r="I122" s="301"/>
      <c r="J122" s="301"/>
      <c r="K122" s="301"/>
      <c r="L122" s="301"/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/>
      <c r="B123" s="293"/>
      <c r="C123" s="294"/>
      <c r="D123" s="295"/>
      <c r="E123" s="295"/>
      <c r="F123" s="295"/>
      <c r="G123" s="295"/>
      <c r="H123" s="295"/>
      <c r="I123" s="296"/>
      <c r="J123" s="296"/>
      <c r="K123" s="296"/>
      <c r="L123" s="296"/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97"/>
      <c r="B124" s="298"/>
      <c r="C124" s="299"/>
      <c r="D124" s="300"/>
      <c r="E124" s="300"/>
      <c r="F124" s="300"/>
      <c r="G124" s="300"/>
      <c r="H124" s="300"/>
      <c r="I124" s="301"/>
      <c r="J124" s="301"/>
      <c r="K124" s="301"/>
      <c r="L124" s="301"/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/>
      <c r="B125" s="293"/>
      <c r="C125" s="294"/>
      <c r="D125" s="295"/>
      <c r="E125" s="295"/>
      <c r="F125" s="295"/>
      <c r="G125" s="295"/>
      <c r="H125" s="295"/>
      <c r="I125" s="296"/>
      <c r="J125" s="296"/>
      <c r="K125" s="296"/>
      <c r="L125" s="296"/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97"/>
      <c r="B126" s="298"/>
      <c r="C126" s="299"/>
      <c r="D126" s="300"/>
      <c r="E126" s="300"/>
      <c r="F126" s="300"/>
      <c r="G126" s="300"/>
      <c r="H126" s="300"/>
      <c r="I126" s="301"/>
      <c r="J126" s="301"/>
      <c r="K126" s="301"/>
      <c r="L126" s="301"/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/>
      <c r="B127" s="293"/>
      <c r="C127" s="294"/>
      <c r="D127" s="295"/>
      <c r="E127" s="295"/>
      <c r="F127" s="295"/>
      <c r="G127" s="295"/>
      <c r="H127" s="295"/>
      <c r="I127" s="296"/>
      <c r="J127" s="296"/>
      <c r="K127" s="296"/>
      <c r="L127" s="296"/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97"/>
      <c r="B128" s="298"/>
      <c r="C128" s="299"/>
      <c r="D128" s="300"/>
      <c r="E128" s="300"/>
      <c r="F128" s="300"/>
      <c r="G128" s="300"/>
      <c r="H128" s="300"/>
      <c r="I128" s="301"/>
      <c r="J128" s="301"/>
      <c r="K128" s="301"/>
      <c r="L128" s="301"/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/>
      <c r="B129" s="293"/>
      <c r="C129" s="294"/>
      <c r="D129" s="295"/>
      <c r="E129" s="295"/>
      <c r="F129" s="295"/>
      <c r="G129" s="295"/>
      <c r="H129" s="295"/>
      <c r="I129" s="296"/>
      <c r="J129" s="296"/>
      <c r="K129" s="296"/>
      <c r="L129" s="296"/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97"/>
      <c r="B130" s="298"/>
      <c r="C130" s="299"/>
      <c r="D130" s="300"/>
      <c r="E130" s="300"/>
      <c r="F130" s="300"/>
      <c r="G130" s="300"/>
      <c r="H130" s="300"/>
      <c r="I130" s="301"/>
      <c r="J130" s="301"/>
      <c r="K130" s="301"/>
      <c r="L130" s="301"/>
      <c r="M130"/>
      <c r="N130" s="266"/>
      <c r="O130" s="291"/>
      <c r="P130" s="291"/>
      <c r="Q130" s="291"/>
      <c r="R130" s="98"/>
      <c r="S130" s="302"/>
      <c r="T130" s="302"/>
      <c r="U130" s="302"/>
    </row>
    <row r="131" spans="1:21" s="285" customFormat="1" ht="13.5" customHeight="1" x14ac:dyDescent="0.2">
      <c r="A131" s="292"/>
      <c r="B131" s="293"/>
      <c r="C131" s="294"/>
      <c r="D131" s="295"/>
      <c r="E131" s="295"/>
      <c r="F131" s="295"/>
      <c r="G131" s="295"/>
      <c r="H131" s="295"/>
      <c r="I131" s="296"/>
      <c r="J131" s="296"/>
      <c r="K131" s="296"/>
      <c r="L131" s="296"/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97"/>
      <c r="B132" s="298"/>
      <c r="C132" s="299"/>
      <c r="D132" s="300"/>
      <c r="E132" s="300"/>
      <c r="F132" s="300"/>
      <c r="G132" s="300"/>
      <c r="H132" s="300"/>
      <c r="I132" s="301"/>
      <c r="J132" s="301"/>
      <c r="K132" s="301"/>
      <c r="L132" s="301"/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/>
      <c r="B133" s="293"/>
      <c r="C133" s="294"/>
      <c r="D133" s="295"/>
      <c r="E133" s="295"/>
      <c r="F133" s="295"/>
      <c r="G133" s="295"/>
      <c r="H133" s="295"/>
      <c r="I133" s="296"/>
      <c r="J133" s="296"/>
      <c r="K133" s="296"/>
      <c r="L133" s="296"/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97"/>
      <c r="B134" s="298"/>
      <c r="C134" s="299"/>
      <c r="D134" s="300"/>
      <c r="E134" s="300"/>
      <c r="F134" s="300"/>
      <c r="G134" s="300"/>
      <c r="H134" s="300"/>
      <c r="I134" s="301"/>
      <c r="J134" s="301"/>
      <c r="K134" s="301"/>
      <c r="L134" s="301"/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/>
      <c r="B135" s="293"/>
      <c r="C135" s="294"/>
      <c r="D135" s="295"/>
      <c r="E135" s="295"/>
      <c r="F135" s="295"/>
      <c r="G135" s="295"/>
      <c r="H135" s="295"/>
      <c r="I135" s="296"/>
      <c r="J135" s="296"/>
      <c r="K135" s="296"/>
      <c r="L135" s="296"/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97"/>
      <c r="B136" s="298"/>
      <c r="C136" s="299"/>
      <c r="D136" s="300"/>
      <c r="E136" s="300"/>
      <c r="F136" s="300"/>
      <c r="G136" s="300"/>
      <c r="H136" s="300"/>
      <c r="I136" s="301"/>
      <c r="J136" s="301"/>
      <c r="K136" s="301"/>
      <c r="L136" s="301"/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/>
      <c r="B137" s="293"/>
      <c r="C137" s="294"/>
      <c r="D137" s="295"/>
      <c r="E137" s="295"/>
      <c r="F137" s="295"/>
      <c r="G137" s="295"/>
      <c r="H137" s="295"/>
      <c r="I137" s="296"/>
      <c r="J137" s="296"/>
      <c r="K137" s="296"/>
      <c r="L137" s="296"/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97"/>
      <c r="B138" s="298"/>
      <c r="C138" s="299"/>
      <c r="D138" s="300"/>
      <c r="E138" s="300"/>
      <c r="F138" s="300"/>
      <c r="G138" s="300"/>
      <c r="H138" s="300"/>
      <c r="I138" s="301"/>
      <c r="J138" s="301"/>
      <c r="K138" s="301"/>
      <c r="L138" s="301"/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/>
      <c r="B139" s="293"/>
      <c r="C139" s="294"/>
      <c r="D139" s="295"/>
      <c r="E139" s="295"/>
      <c r="F139" s="295"/>
      <c r="G139" s="295"/>
      <c r="H139" s="295"/>
      <c r="I139" s="296"/>
      <c r="J139" s="296"/>
      <c r="K139" s="296"/>
      <c r="L139" s="296"/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97"/>
      <c r="B140" s="298"/>
      <c r="C140" s="299"/>
      <c r="D140" s="300"/>
      <c r="E140" s="300"/>
      <c r="F140" s="300"/>
      <c r="G140" s="300"/>
      <c r="H140" s="300"/>
      <c r="I140" s="301"/>
      <c r="J140" s="301"/>
      <c r="K140" s="301"/>
      <c r="L140" s="301"/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/>
      <c r="B141" s="293"/>
      <c r="C141" s="294"/>
      <c r="D141" s="295"/>
      <c r="E141" s="295"/>
      <c r="F141" s="295"/>
      <c r="G141" s="295"/>
      <c r="H141" s="295"/>
      <c r="I141" s="296"/>
      <c r="J141" s="296"/>
      <c r="K141" s="296"/>
      <c r="L141" s="296"/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97"/>
      <c r="B142" s="298"/>
      <c r="C142" s="299"/>
      <c r="D142" s="300"/>
      <c r="E142" s="300"/>
      <c r="F142" s="300"/>
      <c r="G142" s="300"/>
      <c r="H142" s="300"/>
      <c r="I142" s="301"/>
      <c r="J142" s="301"/>
      <c r="K142" s="301"/>
      <c r="L142" s="301"/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/>
      <c r="B143" s="293"/>
      <c r="C143" s="294"/>
      <c r="D143" s="295"/>
      <c r="E143" s="295"/>
      <c r="F143" s="295"/>
      <c r="G143" s="295"/>
      <c r="H143" s="295"/>
      <c r="I143" s="296"/>
      <c r="J143" s="296"/>
      <c r="K143" s="296"/>
      <c r="L143" s="296"/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97"/>
      <c r="B144" s="298"/>
      <c r="C144" s="299"/>
      <c r="D144" s="300"/>
      <c r="E144" s="300"/>
      <c r="F144" s="300"/>
      <c r="G144" s="300"/>
      <c r="H144" s="300"/>
      <c r="I144" s="301"/>
      <c r="J144" s="301"/>
      <c r="K144" s="301"/>
      <c r="L144" s="301"/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/>
      <c r="B145" s="293"/>
      <c r="C145" s="294"/>
      <c r="D145" s="295"/>
      <c r="E145" s="295"/>
      <c r="F145" s="295"/>
      <c r="G145" s="295"/>
      <c r="H145" s="295"/>
      <c r="I145" s="296"/>
      <c r="J145" s="296"/>
      <c r="K145" s="296"/>
      <c r="L145" s="296"/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97"/>
      <c r="B146" s="298"/>
      <c r="C146" s="299"/>
      <c r="D146" s="300"/>
      <c r="E146" s="300"/>
      <c r="F146" s="300"/>
      <c r="G146" s="300"/>
      <c r="H146" s="300"/>
      <c r="I146" s="301"/>
      <c r="J146" s="301"/>
      <c r="K146" s="301"/>
      <c r="L146" s="301"/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7"/>
      <c r="B148" s="298"/>
      <c r="C148" s="299"/>
      <c r="D148" s="300"/>
      <c r="E148" s="300"/>
      <c r="F148" s="300"/>
      <c r="G148" s="300"/>
      <c r="H148" s="300"/>
      <c r="I148" s="301"/>
      <c r="J148" s="301"/>
      <c r="K148" s="301"/>
      <c r="L148" s="301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7"/>
      <c r="B150" s="298"/>
      <c r="C150" s="299"/>
      <c r="D150" s="300"/>
      <c r="E150" s="300"/>
      <c r="F150" s="300"/>
      <c r="G150" s="300"/>
      <c r="H150" s="300"/>
      <c r="I150" s="301"/>
      <c r="J150" s="301"/>
      <c r="K150" s="301"/>
      <c r="L150" s="301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7"/>
      <c r="B152" s="298"/>
      <c r="C152" s="299"/>
      <c r="D152" s="300"/>
      <c r="E152" s="300"/>
      <c r="F152" s="300"/>
      <c r="G152" s="300"/>
      <c r="H152" s="300"/>
      <c r="I152" s="301"/>
      <c r="J152" s="301"/>
      <c r="K152" s="301"/>
      <c r="L152" s="301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7"/>
      <c r="B154" s="298"/>
      <c r="C154" s="299"/>
      <c r="D154" s="300"/>
      <c r="E154" s="300"/>
      <c r="F154" s="300"/>
      <c r="G154" s="300"/>
      <c r="H154" s="300"/>
      <c r="I154" s="301"/>
      <c r="J154" s="301"/>
      <c r="K154" s="301"/>
      <c r="L154" s="301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7"/>
      <c r="B156" s="298"/>
      <c r="C156" s="299"/>
      <c r="D156" s="300"/>
      <c r="E156" s="300"/>
      <c r="F156" s="300"/>
      <c r="G156" s="300"/>
      <c r="H156" s="300"/>
      <c r="I156" s="301"/>
      <c r="J156" s="301"/>
      <c r="K156" s="301"/>
      <c r="L156" s="301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7"/>
      <c r="B158" s="298"/>
      <c r="C158" s="299"/>
      <c r="D158" s="300"/>
      <c r="E158" s="300"/>
      <c r="F158" s="300"/>
      <c r="G158" s="300"/>
      <c r="H158" s="300"/>
      <c r="I158" s="301"/>
      <c r="J158" s="301"/>
      <c r="K158" s="301"/>
      <c r="L158" s="301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303"/>
      <c r="B159" s="304"/>
      <c r="C159" s="305"/>
      <c r="D159" s="306"/>
      <c r="E159" s="306"/>
      <c r="F159" s="306"/>
      <c r="G159" s="306"/>
      <c r="H159" s="306"/>
      <c r="I159" s="307"/>
      <c r="J159" s="307"/>
      <c r="K159" s="307"/>
      <c r="L159" s="307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303"/>
      <c r="B160" s="304"/>
      <c r="C160" s="305"/>
      <c r="D160" s="306"/>
      <c r="E160" s="306"/>
      <c r="F160" s="306"/>
      <c r="G160" s="306"/>
      <c r="H160" s="306"/>
      <c r="I160" s="307"/>
      <c r="J160" s="307"/>
      <c r="K160" s="307"/>
      <c r="L160" s="307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303"/>
      <c r="B161" s="304"/>
      <c r="C161" s="305"/>
      <c r="D161" s="306"/>
      <c r="E161" s="306"/>
      <c r="F161" s="306"/>
      <c r="G161" s="306"/>
      <c r="H161" s="306"/>
      <c r="I161" s="307"/>
      <c r="J161" s="307"/>
      <c r="K161" s="307"/>
      <c r="L161" s="307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303"/>
      <c r="B162" s="304"/>
      <c r="C162" s="305"/>
      <c r="D162" s="306"/>
      <c r="E162" s="306"/>
      <c r="F162" s="306"/>
      <c r="G162" s="306"/>
      <c r="H162" s="306"/>
      <c r="I162" s="307"/>
      <c r="J162" s="307"/>
      <c r="K162" s="307"/>
      <c r="L162" s="307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D424-DB28-4F5D-A13D-F2CF8B6722E3}">
  <sheetPr codeName="List34">
    <tabColor theme="1" tint="0.34998626667073579"/>
  </sheetPr>
  <dimension ref="A1:S38"/>
  <sheetViews>
    <sheetView showGridLines="0" topLeftCell="A13" zoomScale="75" zoomScaleNormal="75" zoomScaleSheetLayoutView="100" workbookViewId="0">
      <selection activeCell="P37" sqref="P37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3"/>
      <c r="F1" s="3" t="s">
        <v>229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230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Plzeňský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231</v>
      </c>
      <c r="C7" s="27"/>
      <c r="D7" s="49">
        <v>146.2542</v>
      </c>
      <c r="E7" s="28" t="s">
        <v>25</v>
      </c>
      <c r="G7" s="313"/>
    </row>
    <row r="8" spans="1:19" s="22" customFormat="1" ht="20.45" customHeight="1" x14ac:dyDescent="0.25">
      <c r="B8" s="31" t="s">
        <v>232</v>
      </c>
      <c r="C8" s="31"/>
      <c r="D8" s="32">
        <v>4.2619999999999996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233</v>
      </c>
      <c r="D11" s="48">
        <v>123.91670000000001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234</v>
      </c>
      <c r="D12" s="48">
        <v>139.94890000000001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235</v>
      </c>
      <c r="D13" s="48">
        <v>150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236</v>
      </c>
      <c r="D14" s="48">
        <v>157.33330000000001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237</v>
      </c>
      <c r="D15" s="48">
        <v>165.0591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238</v>
      </c>
      <c r="C17" s="27"/>
      <c r="D17" s="49">
        <v>26.767600000000002</v>
      </c>
      <c r="E17" s="28" t="s">
        <v>25</v>
      </c>
    </row>
    <row r="18" spans="2:10" s="30" customFormat="1" ht="20.45" customHeight="1" x14ac:dyDescent="0.2">
      <c r="B18" s="47" t="s">
        <v>239</v>
      </c>
      <c r="C18" s="37"/>
      <c r="D18" s="319">
        <v>13.762</v>
      </c>
      <c r="E18" s="39" t="s">
        <v>25</v>
      </c>
    </row>
    <row r="19" spans="2:10" s="30" customFormat="1" ht="20.45" customHeight="1" x14ac:dyDescent="0.2">
      <c r="B19" s="47" t="s">
        <v>240</v>
      </c>
      <c r="C19" s="37"/>
      <c r="D19" s="319">
        <v>6.8926999999999996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241</v>
      </c>
      <c r="I23" s="313">
        <f>D7-D8</f>
        <v>141.9922</v>
      </c>
      <c r="J23" s="326" t="str">
        <f>H23&amp;" "&amp;TEXT(I23/($I$23+$I$25+$I$26+$I$27)*100,0)&amp;" %"</f>
        <v>Průměrná měsíční odpracovaná doba bez přesčasu 84 %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242</v>
      </c>
      <c r="I24" s="41">
        <f>D17</f>
        <v>26.767600000000002</v>
      </c>
      <c r="J24" s="326" t="str">
        <f>H24&amp;" "&amp;TEXT((I25/($I$23+$I$25+$I$26+$I$27)*100)+(I26/($I$23+$I$25+$I$26+$I$27)*100)+(I27/($I$23+$I$25+$I$26+$I$27)*100),0)&amp;" %"</f>
        <v>Průměrná měsíční neodpracovaná doba 16 %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243</v>
      </c>
      <c r="I25" s="41">
        <f>D18</f>
        <v>13.762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244</v>
      </c>
      <c r="I26" s="41">
        <f>D19</f>
        <v>6.8926999999999996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245</v>
      </c>
      <c r="I27" s="41">
        <f>(I23+D17)-(I23+D18+D19)</f>
        <v>6.1128999999999962</v>
      </c>
      <c r="J27" s="326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5C792-B9B9-4F16-A192-0A2148B66385}">
  <sheetPr codeName="List39">
    <tabColor theme="0" tint="-0.249977111117893"/>
  </sheetPr>
  <dimension ref="A1:Q1432"/>
  <sheetViews>
    <sheetView showGridLines="0" zoomScaleNormal="100" zoomScaleSheetLayoutView="100" workbookViewId="0">
      <selection activeCell="P37" sqref="P37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/>
      <c r="D1" s="1"/>
      <c r="E1" s="2"/>
      <c r="F1" s="3"/>
      <c r="G1" s="3" t="s">
        <v>246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247</v>
      </c>
    </row>
    <row r="3" spans="1:17" ht="14.25" customHeight="1" x14ac:dyDescent="0.2">
      <c r="A3" s="72" t="s">
        <v>248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249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Plzeňský kraj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250</v>
      </c>
      <c r="B8" s="274" t="s">
        <v>251</v>
      </c>
      <c r="C8" s="205" t="s">
        <v>252</v>
      </c>
      <c r="D8" s="205"/>
      <c r="E8" s="205" t="s">
        <v>253</v>
      </c>
      <c r="F8" s="205"/>
      <c r="G8" s="205"/>
    </row>
    <row r="9" spans="1:17" ht="17.25" customHeight="1" x14ac:dyDescent="0.2">
      <c r="A9" s="334"/>
      <c r="B9" s="335"/>
      <c r="C9" s="215" t="s">
        <v>254</v>
      </c>
      <c r="D9" s="215"/>
      <c r="E9" s="215" t="s">
        <v>254</v>
      </c>
      <c r="F9" s="215"/>
      <c r="G9" s="215"/>
    </row>
    <row r="10" spans="1:17" ht="17.25" customHeight="1" x14ac:dyDescent="0.2">
      <c r="A10" s="334"/>
      <c r="B10" s="335"/>
      <c r="C10" s="271" t="s">
        <v>255</v>
      </c>
      <c r="D10" s="271" t="s">
        <v>256</v>
      </c>
      <c r="E10" s="271" t="s">
        <v>255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257</v>
      </c>
      <c r="E11" s="205"/>
      <c r="F11" s="271" t="s">
        <v>258</v>
      </c>
      <c r="G11" s="271" t="s">
        <v>259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0.48909999999999998</v>
      </c>
      <c r="C14" s="341">
        <v>148.97749999999999</v>
      </c>
      <c r="D14" s="342">
        <v>1.2703</v>
      </c>
      <c r="E14" s="342">
        <v>21.779699999999998</v>
      </c>
      <c r="F14" s="342">
        <v>14.018599999999999</v>
      </c>
      <c r="G14" s="342">
        <v>2.7162000000000002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0.30149999999999999</v>
      </c>
      <c r="C15" s="345">
        <v>149.22970000000001</v>
      </c>
      <c r="D15" s="346">
        <v>0.59089999999999998</v>
      </c>
      <c r="E15" s="346">
        <v>21.668500000000002</v>
      </c>
      <c r="F15" s="346">
        <v>13.1426</v>
      </c>
      <c r="G15" s="346">
        <v>2.9405000000000001</v>
      </c>
    </row>
    <row r="16" spans="1:17" ht="13.15" customHeight="1" x14ac:dyDescent="0.2">
      <c r="A16" s="339" t="s">
        <v>127</v>
      </c>
      <c r="B16" s="340">
        <v>0.44030000000000002</v>
      </c>
      <c r="C16" s="341">
        <v>144.9794</v>
      </c>
      <c r="D16" s="342">
        <v>0.51190000000000002</v>
      </c>
      <c r="E16" s="342">
        <v>23.522300000000001</v>
      </c>
      <c r="F16" s="342">
        <v>14.9001</v>
      </c>
      <c r="G16" s="342">
        <v>3.8692000000000002</v>
      </c>
    </row>
    <row r="17" spans="1:7" ht="13.15" customHeight="1" x14ac:dyDescent="0.2">
      <c r="A17" s="347" t="s">
        <v>128</v>
      </c>
      <c r="B17" s="344">
        <v>0.68630000000000002</v>
      </c>
      <c r="C17" s="345">
        <v>149.9222</v>
      </c>
      <c r="D17" s="346">
        <v>0.78890000000000005</v>
      </c>
      <c r="E17" s="346">
        <v>22.118400000000001</v>
      </c>
      <c r="F17" s="346">
        <v>12.9694</v>
      </c>
      <c r="G17" s="346">
        <v>3.7766000000000002</v>
      </c>
    </row>
    <row r="18" spans="1:7" ht="13.15" customHeight="1" x14ac:dyDescent="0.25">
      <c r="A18" s="348" t="s">
        <v>129</v>
      </c>
      <c r="B18" s="340">
        <v>9.0800000000000006E-2</v>
      </c>
      <c r="C18" s="341">
        <v>148.02860000000001</v>
      </c>
      <c r="D18" s="342">
        <v>1.5751999999999999</v>
      </c>
      <c r="E18" s="342">
        <v>23.375499999999999</v>
      </c>
      <c r="F18" s="342">
        <v>15.2807</v>
      </c>
      <c r="G18" s="342">
        <v>2.2241</v>
      </c>
    </row>
    <row r="19" spans="1:7" ht="13.15" customHeight="1" x14ac:dyDescent="0.25">
      <c r="A19" s="343" t="s">
        <v>130</v>
      </c>
      <c r="B19" s="344">
        <v>5.04E-2</v>
      </c>
      <c r="C19" s="345">
        <v>144.0744</v>
      </c>
      <c r="D19" s="346">
        <v>0.17879999999999999</v>
      </c>
      <c r="E19" s="346">
        <v>21.984000000000002</v>
      </c>
      <c r="F19" s="346">
        <v>16.067299999999999</v>
      </c>
      <c r="G19" s="346">
        <v>0.19320000000000001</v>
      </c>
    </row>
    <row r="20" spans="1:7" ht="13.15" customHeight="1" x14ac:dyDescent="0.25">
      <c r="A20" s="348" t="s">
        <v>131</v>
      </c>
      <c r="B20" s="340">
        <v>1.3931</v>
      </c>
      <c r="C20" s="341">
        <v>151.6661</v>
      </c>
      <c r="D20" s="342">
        <v>1.5384</v>
      </c>
      <c r="E20" s="342">
        <v>19.564900000000002</v>
      </c>
      <c r="F20" s="342">
        <v>13.807</v>
      </c>
      <c r="G20" s="342">
        <v>0.83830000000000005</v>
      </c>
    </row>
    <row r="21" spans="1:7" ht="13.15" customHeight="1" x14ac:dyDescent="0.2">
      <c r="A21" s="347" t="s">
        <v>132</v>
      </c>
      <c r="B21" s="344">
        <v>0.60809999999999997</v>
      </c>
      <c r="C21" s="345">
        <v>147.74090000000001</v>
      </c>
      <c r="D21" s="346">
        <v>1.7867</v>
      </c>
      <c r="E21" s="346">
        <v>23.895499999999998</v>
      </c>
      <c r="F21" s="346">
        <v>15.3712</v>
      </c>
      <c r="G21" s="346">
        <v>2.3237000000000001</v>
      </c>
    </row>
    <row r="22" spans="1:7" ht="13.15" customHeight="1" x14ac:dyDescent="0.2">
      <c r="A22" s="339" t="s">
        <v>133</v>
      </c>
      <c r="B22" s="340">
        <v>0.14149999999999999</v>
      </c>
      <c r="C22" s="341">
        <v>149.57419999999999</v>
      </c>
      <c r="D22" s="342">
        <v>0.36559999999999998</v>
      </c>
      <c r="E22" s="342">
        <v>18.929500000000001</v>
      </c>
      <c r="F22" s="342">
        <v>15.319000000000001</v>
      </c>
      <c r="G22" s="342">
        <v>0.37390000000000001</v>
      </c>
    </row>
    <row r="23" spans="1:7" ht="13.15" customHeight="1" x14ac:dyDescent="0.25">
      <c r="A23" s="343" t="s">
        <v>134</v>
      </c>
      <c r="B23" s="344">
        <v>0.1038</v>
      </c>
      <c r="C23" s="345">
        <v>152.84389999999999</v>
      </c>
      <c r="D23" s="346">
        <v>5.5450999999999997</v>
      </c>
      <c r="E23" s="346">
        <v>25.749199999999998</v>
      </c>
      <c r="F23" s="346">
        <v>16.398700000000002</v>
      </c>
      <c r="G23" s="346">
        <v>2.6808000000000001</v>
      </c>
    </row>
    <row r="24" spans="1:7" ht="13.15" customHeight="1" x14ac:dyDescent="0.25">
      <c r="A24" s="348" t="s">
        <v>135</v>
      </c>
      <c r="B24" s="340">
        <v>0.14360000000000001</v>
      </c>
      <c r="C24" s="341">
        <v>146.01779999999999</v>
      </c>
      <c r="D24" s="342">
        <v>0.15229999999999999</v>
      </c>
      <c r="E24" s="342">
        <v>26.441700000000001</v>
      </c>
      <c r="F24" s="342">
        <v>16.820799999999998</v>
      </c>
      <c r="G24" s="342">
        <v>2.6707000000000001</v>
      </c>
    </row>
    <row r="25" spans="1:7" ht="13.15" customHeight="1" x14ac:dyDescent="0.25">
      <c r="A25" s="343" t="s">
        <v>136</v>
      </c>
      <c r="B25" s="344">
        <v>0.81089999999999995</v>
      </c>
      <c r="C25" s="345">
        <v>153.2191</v>
      </c>
      <c r="D25" s="346">
        <v>2.1981999999999999</v>
      </c>
      <c r="E25" s="346">
        <v>20.462700000000002</v>
      </c>
      <c r="F25" s="346">
        <v>11.966900000000001</v>
      </c>
      <c r="G25" s="346">
        <v>3.9773000000000001</v>
      </c>
    </row>
    <row r="26" spans="1:7" ht="13.15" customHeight="1" x14ac:dyDescent="0.25">
      <c r="A26" s="348" t="s">
        <v>137</v>
      </c>
      <c r="B26" s="340">
        <v>1.2035</v>
      </c>
      <c r="C26" s="341">
        <v>146.49600000000001</v>
      </c>
      <c r="D26" s="342">
        <v>2.2523</v>
      </c>
      <c r="E26" s="342">
        <v>22.5229</v>
      </c>
      <c r="F26" s="342">
        <v>14.542400000000001</v>
      </c>
      <c r="G26" s="342">
        <v>2.879</v>
      </c>
    </row>
    <row r="27" spans="1:7" ht="13.15" customHeight="1" x14ac:dyDescent="0.25">
      <c r="A27" s="343" t="s">
        <v>138</v>
      </c>
      <c r="B27" s="344">
        <v>0.20300000000000001</v>
      </c>
      <c r="C27" s="345">
        <v>146.56489999999999</v>
      </c>
      <c r="D27" s="346">
        <v>1.917</v>
      </c>
      <c r="E27" s="346">
        <v>24.204799999999999</v>
      </c>
      <c r="F27" s="346">
        <v>16.2257</v>
      </c>
      <c r="G27" s="346">
        <v>2.9990999999999999</v>
      </c>
    </row>
    <row r="28" spans="1:7" ht="13.15" customHeight="1" x14ac:dyDescent="0.2">
      <c r="A28" s="339" t="s">
        <v>139</v>
      </c>
      <c r="B28" s="340">
        <v>1.6395</v>
      </c>
      <c r="C28" s="341">
        <v>147.7647</v>
      </c>
      <c r="D28" s="342">
        <v>2.2629000000000001</v>
      </c>
      <c r="E28" s="342">
        <v>22.57</v>
      </c>
      <c r="F28" s="342">
        <v>13.904400000000001</v>
      </c>
      <c r="G28" s="342">
        <v>2.1267</v>
      </c>
    </row>
    <row r="29" spans="1:7" ht="13.15" customHeight="1" x14ac:dyDescent="0.25">
      <c r="A29" s="343" t="s">
        <v>140</v>
      </c>
      <c r="B29" s="344">
        <v>0.37740000000000001</v>
      </c>
      <c r="C29" s="345">
        <v>146.24629999999999</v>
      </c>
      <c r="D29" s="346">
        <v>1.6555</v>
      </c>
      <c r="E29" s="346">
        <v>23.993200000000002</v>
      </c>
      <c r="F29" s="346">
        <v>15.9513</v>
      </c>
      <c r="G29" s="346">
        <v>2.1732999999999998</v>
      </c>
    </row>
    <row r="30" spans="1:7" ht="13.15" customHeight="1" x14ac:dyDescent="0.25">
      <c r="A30" s="348" t="s">
        <v>141</v>
      </c>
      <c r="B30" s="340">
        <v>1.0156000000000001</v>
      </c>
      <c r="C30" s="341">
        <v>147.47110000000001</v>
      </c>
      <c r="D30" s="342">
        <v>2.1991000000000001</v>
      </c>
      <c r="E30" s="342">
        <v>22.379899999999999</v>
      </c>
      <c r="F30" s="342">
        <v>15.506</v>
      </c>
      <c r="G30" s="342">
        <v>1.5419</v>
      </c>
    </row>
    <row r="31" spans="1:7" ht="13.15" customHeight="1" x14ac:dyDescent="0.2">
      <c r="A31" s="347" t="s">
        <v>142</v>
      </c>
      <c r="B31" s="344">
        <v>0.37690000000000001</v>
      </c>
      <c r="C31" s="345">
        <v>147.17750000000001</v>
      </c>
      <c r="D31" s="346">
        <v>2.3391000000000002</v>
      </c>
      <c r="E31" s="346">
        <v>26.245699999999999</v>
      </c>
      <c r="F31" s="346">
        <v>15.507</v>
      </c>
      <c r="G31" s="346">
        <v>3.5575999999999999</v>
      </c>
    </row>
    <row r="32" spans="1:7" ht="13.15" customHeight="1" x14ac:dyDescent="0.25">
      <c r="A32" s="348" t="s">
        <v>143</v>
      </c>
      <c r="B32" s="340">
        <v>0.2082</v>
      </c>
      <c r="C32" s="341">
        <v>149.0164</v>
      </c>
      <c r="D32" s="342">
        <v>7.4329999999999998</v>
      </c>
      <c r="E32" s="342">
        <v>26.193100000000001</v>
      </c>
      <c r="F32" s="342">
        <v>16.001899999999999</v>
      </c>
      <c r="G32" s="342">
        <v>5.9614000000000003</v>
      </c>
    </row>
    <row r="33" spans="1:7" ht="13.15" customHeight="1" x14ac:dyDescent="0.25">
      <c r="A33" s="343" t="s">
        <v>144</v>
      </c>
      <c r="B33" s="344">
        <v>0.44190000000000002</v>
      </c>
      <c r="C33" s="345">
        <v>154.97190000000001</v>
      </c>
      <c r="D33" s="346">
        <v>0.68310000000000004</v>
      </c>
      <c r="E33" s="346">
        <v>19.379000000000001</v>
      </c>
      <c r="F33" s="346">
        <v>14.0463</v>
      </c>
      <c r="G33" s="346">
        <v>0.68469999999999998</v>
      </c>
    </row>
    <row r="34" spans="1:7" ht="13.15" customHeight="1" x14ac:dyDescent="0.2">
      <c r="A34" s="339" t="s">
        <v>145</v>
      </c>
      <c r="B34" s="340">
        <v>0.24030000000000001</v>
      </c>
      <c r="C34" s="341">
        <v>145.93950000000001</v>
      </c>
      <c r="D34" s="342">
        <v>0.32069999999999999</v>
      </c>
      <c r="E34" s="342">
        <v>27.382899999999999</v>
      </c>
      <c r="F34" s="342">
        <v>15.7813</v>
      </c>
      <c r="G34" s="342">
        <v>4.2328999999999999</v>
      </c>
    </row>
    <row r="35" spans="1:7" ht="13.15" customHeight="1" x14ac:dyDescent="0.25">
      <c r="A35" s="343" t="s">
        <v>146</v>
      </c>
      <c r="B35" s="344">
        <v>0.17780000000000001</v>
      </c>
      <c r="C35" s="345">
        <v>146.02350000000001</v>
      </c>
      <c r="D35" s="346">
        <v>0.68089999999999995</v>
      </c>
      <c r="E35" s="346">
        <v>26.0351</v>
      </c>
      <c r="F35" s="346">
        <v>15.821400000000001</v>
      </c>
      <c r="G35" s="346">
        <v>2.9746000000000001</v>
      </c>
    </row>
    <row r="36" spans="1:7" ht="13.15" customHeight="1" x14ac:dyDescent="0.2">
      <c r="A36" s="339" t="s">
        <v>147</v>
      </c>
      <c r="B36" s="340">
        <v>0.3342</v>
      </c>
      <c r="C36" s="341">
        <v>146.07550000000001</v>
      </c>
      <c r="D36" s="342">
        <v>3.2551000000000001</v>
      </c>
      <c r="E36" s="342">
        <v>22.764900000000001</v>
      </c>
      <c r="F36" s="342">
        <v>15.7378</v>
      </c>
      <c r="G36" s="342">
        <v>2.3046000000000002</v>
      </c>
    </row>
    <row r="37" spans="1:7" ht="13.15" customHeight="1" x14ac:dyDescent="0.25">
      <c r="A37" s="343" t="s">
        <v>148</v>
      </c>
      <c r="B37" s="344">
        <v>0.1605</v>
      </c>
      <c r="C37" s="345">
        <v>142.542</v>
      </c>
      <c r="D37" s="346">
        <v>2.2425999999999999</v>
      </c>
      <c r="E37" s="346">
        <v>29.5505</v>
      </c>
      <c r="F37" s="346">
        <v>14.822100000000001</v>
      </c>
      <c r="G37" s="346">
        <v>9.3338000000000001</v>
      </c>
    </row>
    <row r="38" spans="1:7" x14ac:dyDescent="0.2">
      <c r="A38" s="339" t="s">
        <v>149</v>
      </c>
      <c r="B38" s="340">
        <v>4.99E-2</v>
      </c>
      <c r="C38" s="341">
        <v>147.20429999999999</v>
      </c>
      <c r="D38" s="342">
        <v>2.8988999999999998</v>
      </c>
      <c r="E38" s="342">
        <v>25.209099999999999</v>
      </c>
      <c r="F38" s="342">
        <v>15.798</v>
      </c>
      <c r="G38" s="342">
        <v>3.0392000000000001</v>
      </c>
    </row>
    <row r="39" spans="1:7" ht="13.5" x14ac:dyDescent="0.25">
      <c r="A39" s="343" t="s">
        <v>150</v>
      </c>
      <c r="B39" s="344">
        <v>0.1497</v>
      </c>
      <c r="C39" s="345">
        <v>148.82990000000001</v>
      </c>
      <c r="D39" s="346">
        <v>1.8122</v>
      </c>
      <c r="E39" s="346">
        <v>22.470500000000001</v>
      </c>
      <c r="F39" s="346">
        <v>14.807</v>
      </c>
      <c r="G39" s="346">
        <v>1.232</v>
      </c>
    </row>
    <row r="40" spans="1:7" x14ac:dyDescent="0.2">
      <c r="A40" s="339" t="s">
        <v>151</v>
      </c>
      <c r="B40" s="340">
        <v>0.1116</v>
      </c>
      <c r="C40" s="341">
        <v>149.54730000000001</v>
      </c>
      <c r="D40" s="342">
        <v>0.48549999999999999</v>
      </c>
      <c r="E40" s="342">
        <v>22.532800000000002</v>
      </c>
      <c r="F40" s="342">
        <v>14.144299999999999</v>
      </c>
      <c r="G40" s="342">
        <v>1.23</v>
      </c>
    </row>
    <row r="41" spans="1:7" ht="13.5" x14ac:dyDescent="0.25">
      <c r="A41" s="343" t="s">
        <v>152</v>
      </c>
      <c r="B41" s="344">
        <v>0.25890000000000002</v>
      </c>
      <c r="C41" s="345">
        <v>148.60130000000001</v>
      </c>
      <c r="D41" s="346">
        <v>2.5529999999999999</v>
      </c>
      <c r="E41" s="346">
        <v>23.724599999999999</v>
      </c>
      <c r="F41" s="346">
        <v>15.387</v>
      </c>
      <c r="G41" s="346">
        <v>2.3681000000000001</v>
      </c>
    </row>
    <row r="42" spans="1:7" x14ac:dyDescent="0.2">
      <c r="A42" s="339" t="s">
        <v>153</v>
      </c>
      <c r="B42" s="340">
        <v>4.19E-2</v>
      </c>
      <c r="C42" s="341">
        <v>148.49870000000001</v>
      </c>
      <c r="D42" s="342">
        <v>3.1554000000000002</v>
      </c>
      <c r="E42" s="342">
        <v>20.9207</v>
      </c>
      <c r="F42" s="342">
        <v>14.309900000000001</v>
      </c>
      <c r="G42" s="342">
        <v>2.427</v>
      </c>
    </row>
    <row r="43" spans="1:7" ht="13.5" x14ac:dyDescent="0.25">
      <c r="A43" s="343" t="s">
        <v>154</v>
      </c>
      <c r="B43" s="344">
        <v>0.30719999999999997</v>
      </c>
      <c r="C43" s="345">
        <v>149.08160000000001</v>
      </c>
      <c r="D43" s="346">
        <v>2.4085000000000001</v>
      </c>
      <c r="E43" s="346">
        <v>23.286100000000001</v>
      </c>
      <c r="F43" s="346">
        <v>14.8598</v>
      </c>
      <c r="G43" s="346">
        <v>3.4611000000000001</v>
      </c>
    </row>
    <row r="44" spans="1:7" x14ac:dyDescent="0.2">
      <c r="A44" s="339" t="s">
        <v>155</v>
      </c>
      <c r="B44" s="340">
        <v>5.3100000000000001E-2</v>
      </c>
      <c r="C44" s="341">
        <v>141.47069999999999</v>
      </c>
      <c r="D44" s="342">
        <v>0.17879999999999999</v>
      </c>
      <c r="E44" s="342">
        <v>27.647099999999998</v>
      </c>
      <c r="F44" s="342">
        <v>17.1313</v>
      </c>
      <c r="G44" s="342">
        <v>4.6351000000000004</v>
      </c>
    </row>
    <row r="45" spans="1:7" ht="13.5" x14ac:dyDescent="0.25">
      <c r="A45" s="343" t="s">
        <v>156</v>
      </c>
      <c r="B45" s="344">
        <v>8.2600000000000007E-2</v>
      </c>
      <c r="C45" s="345">
        <v>142.27760000000001</v>
      </c>
      <c r="D45" s="346">
        <v>1.1554</v>
      </c>
      <c r="E45" s="346">
        <v>25.369399999999999</v>
      </c>
      <c r="F45" s="346">
        <v>15.2789</v>
      </c>
      <c r="G45" s="346">
        <v>6.2183000000000002</v>
      </c>
    </row>
    <row r="46" spans="1:7" x14ac:dyDescent="0.2">
      <c r="A46" s="339" t="s">
        <v>157</v>
      </c>
      <c r="B46" s="340">
        <v>0.13589999999999999</v>
      </c>
      <c r="C46" s="341">
        <v>145.833</v>
      </c>
      <c r="D46" s="342">
        <v>0.56269999999999998</v>
      </c>
      <c r="E46" s="342">
        <v>27.620899999999999</v>
      </c>
      <c r="F46" s="342">
        <v>17.754999999999999</v>
      </c>
      <c r="G46" s="342">
        <v>2.7644000000000002</v>
      </c>
    </row>
    <row r="47" spans="1:7" ht="13.5" x14ac:dyDescent="0.25">
      <c r="A47" s="343" t="s">
        <v>158</v>
      </c>
      <c r="B47" s="344">
        <v>7.3499999999999996E-2</v>
      </c>
      <c r="C47" s="345">
        <v>154.93039999999999</v>
      </c>
      <c r="D47" s="346">
        <v>0</v>
      </c>
      <c r="E47" s="346">
        <v>23.190100000000001</v>
      </c>
      <c r="F47" s="346">
        <v>13.8809</v>
      </c>
      <c r="G47" s="346">
        <v>1.4434</v>
      </c>
    </row>
    <row r="48" spans="1:7" x14ac:dyDescent="0.2">
      <c r="A48" s="339" t="s">
        <v>159</v>
      </c>
      <c r="B48" s="340">
        <v>0.20300000000000001</v>
      </c>
      <c r="C48" s="341">
        <v>149.46960000000001</v>
      </c>
      <c r="D48" s="342">
        <v>4.2378</v>
      </c>
      <c r="E48" s="342">
        <v>22.553100000000001</v>
      </c>
      <c r="F48" s="342">
        <v>14.726599999999999</v>
      </c>
      <c r="G48" s="342">
        <v>1.3802000000000001</v>
      </c>
    </row>
    <row r="49" spans="1:7" ht="13.5" x14ac:dyDescent="0.25">
      <c r="A49" s="343" t="s">
        <v>160</v>
      </c>
      <c r="B49" s="344">
        <v>1.4930000000000001</v>
      </c>
      <c r="C49" s="345">
        <v>144.72569999999999</v>
      </c>
      <c r="D49" s="346">
        <v>5.0186999999999999</v>
      </c>
      <c r="E49" s="346">
        <v>24.863800000000001</v>
      </c>
      <c r="F49" s="346">
        <v>15.4175</v>
      </c>
      <c r="G49" s="346">
        <v>5.0858999999999996</v>
      </c>
    </row>
    <row r="50" spans="1:7" x14ac:dyDescent="0.2">
      <c r="A50" s="339" t="s">
        <v>161</v>
      </c>
      <c r="B50" s="340">
        <v>0.39510000000000001</v>
      </c>
      <c r="C50" s="341">
        <v>150.39189999999999</v>
      </c>
      <c r="D50" s="342">
        <v>7.0167000000000002</v>
      </c>
      <c r="E50" s="342">
        <v>24.873000000000001</v>
      </c>
      <c r="F50" s="342">
        <v>15.065200000000001</v>
      </c>
      <c r="G50" s="342">
        <v>2.2669999999999999</v>
      </c>
    </row>
    <row r="51" spans="1:7" ht="13.5" x14ac:dyDescent="0.25">
      <c r="A51" s="343" t="s">
        <v>162</v>
      </c>
      <c r="B51" s="344">
        <v>3.2894999999999999</v>
      </c>
      <c r="C51" s="345">
        <v>148.12870000000001</v>
      </c>
      <c r="D51" s="346">
        <v>3.7071000000000001</v>
      </c>
      <c r="E51" s="346">
        <v>23.864100000000001</v>
      </c>
      <c r="F51" s="346">
        <v>14.620100000000001</v>
      </c>
      <c r="G51" s="346">
        <v>3.2467000000000001</v>
      </c>
    </row>
    <row r="52" spans="1:7" x14ac:dyDescent="0.2">
      <c r="A52" s="339" t="s">
        <v>163</v>
      </c>
      <c r="B52" s="340">
        <v>0.50270000000000004</v>
      </c>
      <c r="C52" s="341">
        <v>140.01660000000001</v>
      </c>
      <c r="D52" s="342">
        <v>3.4523000000000001</v>
      </c>
      <c r="E52" s="342">
        <v>30.441299999999998</v>
      </c>
      <c r="F52" s="342">
        <v>14.4015</v>
      </c>
      <c r="G52" s="342">
        <v>11.2174</v>
      </c>
    </row>
    <row r="53" spans="1:7" ht="13.5" x14ac:dyDescent="0.25">
      <c r="A53" s="343" t="s">
        <v>164</v>
      </c>
      <c r="B53" s="344">
        <v>0.78510000000000002</v>
      </c>
      <c r="C53" s="345">
        <v>145.82239999999999</v>
      </c>
      <c r="D53" s="346">
        <v>2.2927</v>
      </c>
      <c r="E53" s="346">
        <v>24.320699999999999</v>
      </c>
      <c r="F53" s="346">
        <v>14.835000000000001</v>
      </c>
      <c r="G53" s="346">
        <v>3.9853000000000001</v>
      </c>
    </row>
    <row r="54" spans="1:7" x14ac:dyDescent="0.2">
      <c r="A54" s="339" t="s">
        <v>165</v>
      </c>
      <c r="B54" s="340">
        <v>5.5100000000000003E-2</v>
      </c>
      <c r="C54" s="341">
        <v>153.48679999999999</v>
      </c>
      <c r="D54" s="342">
        <v>12.3307</v>
      </c>
      <c r="E54" s="342">
        <v>26.003799999999998</v>
      </c>
      <c r="F54" s="342">
        <v>14.557600000000001</v>
      </c>
      <c r="G54" s="342">
        <v>5.1127000000000002</v>
      </c>
    </row>
    <row r="55" spans="1:7" ht="13.5" x14ac:dyDescent="0.25">
      <c r="A55" s="343" t="s">
        <v>166</v>
      </c>
      <c r="B55" s="344">
        <v>3.9901</v>
      </c>
      <c r="C55" s="345">
        <v>149.48009999999999</v>
      </c>
      <c r="D55" s="346">
        <v>7.5152000000000001</v>
      </c>
      <c r="E55" s="346">
        <v>23.855499999999999</v>
      </c>
      <c r="F55" s="346">
        <v>14.7904</v>
      </c>
      <c r="G55" s="346">
        <v>4.0034999999999998</v>
      </c>
    </row>
    <row r="56" spans="1:7" x14ac:dyDescent="0.2">
      <c r="A56" s="339" t="s">
        <v>167</v>
      </c>
      <c r="B56" s="340">
        <v>6.8699999999999997E-2</v>
      </c>
      <c r="C56" s="341">
        <v>146.23490000000001</v>
      </c>
      <c r="D56" s="342">
        <v>8.5846</v>
      </c>
      <c r="E56" s="342">
        <v>31.012499999999999</v>
      </c>
      <c r="F56" s="342">
        <v>17.618600000000001</v>
      </c>
      <c r="G56" s="342">
        <v>7.5761000000000003</v>
      </c>
    </row>
    <row r="57" spans="1:7" ht="13.5" x14ac:dyDescent="0.25">
      <c r="A57" s="343" t="s">
        <v>168</v>
      </c>
      <c r="B57" s="344">
        <v>5.8299999999999998E-2</v>
      </c>
      <c r="C57" s="345">
        <v>143.6756</v>
      </c>
      <c r="D57" s="346">
        <v>3.331</v>
      </c>
      <c r="E57" s="346">
        <v>23.676600000000001</v>
      </c>
      <c r="F57" s="346">
        <v>16.5504</v>
      </c>
      <c r="G57" s="346">
        <v>3.9517000000000002</v>
      </c>
    </row>
    <row r="58" spans="1:7" x14ac:dyDescent="0.2">
      <c r="A58" s="339" t="s">
        <v>169</v>
      </c>
      <c r="B58" s="340">
        <v>7.9100000000000004E-2</v>
      </c>
      <c r="C58" s="341">
        <v>139.54650000000001</v>
      </c>
      <c r="D58" s="342">
        <v>0.17219999999999999</v>
      </c>
      <c r="E58" s="342">
        <v>32.463299999999997</v>
      </c>
      <c r="F58" s="342">
        <v>16.706499999999998</v>
      </c>
      <c r="G58" s="342">
        <v>7.7809999999999997</v>
      </c>
    </row>
    <row r="59" spans="1:7" ht="13.5" x14ac:dyDescent="0.25">
      <c r="A59" s="343" t="s">
        <v>170</v>
      </c>
      <c r="B59" s="344">
        <v>7.2700000000000001E-2</v>
      </c>
      <c r="C59" s="345">
        <v>148.5889</v>
      </c>
      <c r="D59" s="346">
        <v>7.6673999999999998</v>
      </c>
      <c r="E59" s="346">
        <v>23.657</v>
      </c>
      <c r="F59" s="346">
        <v>13.752000000000001</v>
      </c>
      <c r="G59" s="346">
        <v>7.0784000000000002</v>
      </c>
    </row>
    <row r="60" spans="1:7" x14ac:dyDescent="0.2">
      <c r="A60" s="339" t="s">
        <v>171</v>
      </c>
      <c r="B60" s="340">
        <v>7.1900000000000006E-2</v>
      </c>
      <c r="C60" s="341">
        <v>141.9248</v>
      </c>
      <c r="D60" s="342">
        <v>0</v>
      </c>
      <c r="E60" s="342">
        <v>30.6463</v>
      </c>
      <c r="F60" s="342">
        <v>16.127600000000001</v>
      </c>
      <c r="G60" s="342">
        <v>5.2065999999999999</v>
      </c>
    </row>
    <row r="61" spans="1:7" ht="13.5" x14ac:dyDescent="0.25">
      <c r="A61" s="343" t="s">
        <v>172</v>
      </c>
      <c r="B61" s="344">
        <v>0.51349999999999996</v>
      </c>
      <c r="C61" s="345">
        <v>142.86750000000001</v>
      </c>
      <c r="D61" s="346">
        <v>0.66549999999999998</v>
      </c>
      <c r="E61" s="346">
        <v>28.827400000000001</v>
      </c>
      <c r="F61" s="346">
        <v>16.172799999999999</v>
      </c>
      <c r="G61" s="346">
        <v>4.8826999999999998</v>
      </c>
    </row>
    <row r="62" spans="1:7" x14ac:dyDescent="0.2">
      <c r="A62" s="339" t="s">
        <v>173</v>
      </c>
      <c r="B62" s="340">
        <v>3.5587</v>
      </c>
      <c r="C62" s="341">
        <v>149.48249999999999</v>
      </c>
      <c r="D62" s="342">
        <v>0.66779999999999995</v>
      </c>
      <c r="E62" s="342">
        <v>20.920200000000001</v>
      </c>
      <c r="F62" s="342">
        <v>13.032</v>
      </c>
      <c r="G62" s="342">
        <v>2.5146999999999999</v>
      </c>
    </row>
    <row r="63" spans="1:7" ht="13.5" x14ac:dyDescent="0.25">
      <c r="A63" s="343" t="s">
        <v>174</v>
      </c>
      <c r="B63" s="344">
        <v>0.2742</v>
      </c>
      <c r="C63" s="345">
        <v>140.13290000000001</v>
      </c>
      <c r="D63" s="346">
        <v>5.6300000000000003E-2</v>
      </c>
      <c r="E63" s="346">
        <v>29.442299999999999</v>
      </c>
      <c r="F63" s="346">
        <v>16.3094</v>
      </c>
      <c r="G63" s="346">
        <v>6.3376000000000001</v>
      </c>
    </row>
    <row r="64" spans="1:7" x14ac:dyDescent="0.2">
      <c r="A64" s="339" t="s">
        <v>175</v>
      </c>
      <c r="B64" s="340">
        <v>3.4792000000000001</v>
      </c>
      <c r="C64" s="341">
        <v>154.5427</v>
      </c>
      <c r="D64" s="342">
        <v>0.124</v>
      </c>
      <c r="E64" s="342">
        <v>18.206800000000001</v>
      </c>
      <c r="F64" s="342">
        <v>11.982900000000001</v>
      </c>
      <c r="G64" s="342">
        <v>2.1312000000000002</v>
      </c>
    </row>
    <row r="65" spans="1:7" ht="13.5" x14ac:dyDescent="0.25">
      <c r="A65" s="343" t="s">
        <v>176</v>
      </c>
      <c r="B65" s="344">
        <v>0.78280000000000005</v>
      </c>
      <c r="C65" s="345">
        <v>146.3253</v>
      </c>
      <c r="D65" s="346">
        <v>1.0906</v>
      </c>
      <c r="E65" s="346">
        <v>24.001300000000001</v>
      </c>
      <c r="F65" s="346">
        <v>14.7097</v>
      </c>
      <c r="G65" s="346">
        <v>2.5059</v>
      </c>
    </row>
    <row r="66" spans="1:7" x14ac:dyDescent="0.2">
      <c r="A66" s="339" t="s">
        <v>177</v>
      </c>
      <c r="B66" s="340">
        <v>0.41820000000000002</v>
      </c>
      <c r="C66" s="341">
        <v>143.7604</v>
      </c>
      <c r="D66" s="342">
        <v>1.2867999999999999</v>
      </c>
      <c r="E66" s="342">
        <v>23.906700000000001</v>
      </c>
      <c r="F66" s="342">
        <v>14.493399999999999</v>
      </c>
      <c r="G66" s="342">
        <v>3.7786</v>
      </c>
    </row>
    <row r="67" spans="1:7" ht="13.5" x14ac:dyDescent="0.25">
      <c r="A67" s="343" t="s">
        <v>178</v>
      </c>
      <c r="B67" s="344">
        <v>2.2381000000000002</v>
      </c>
      <c r="C67" s="345">
        <v>148.7757</v>
      </c>
      <c r="D67" s="346">
        <v>0.7782</v>
      </c>
      <c r="E67" s="346">
        <v>20.669599999999999</v>
      </c>
      <c r="F67" s="346">
        <v>12.362500000000001</v>
      </c>
      <c r="G67" s="346">
        <v>2.9094000000000002</v>
      </c>
    </row>
    <row r="68" spans="1:7" x14ac:dyDescent="0.2">
      <c r="A68" s="339" t="s">
        <v>179</v>
      </c>
      <c r="B68" s="340">
        <v>0.66900000000000004</v>
      </c>
      <c r="C68" s="341">
        <v>148.5736</v>
      </c>
      <c r="D68" s="342">
        <v>3.9392999999999998</v>
      </c>
      <c r="E68" s="342">
        <v>23.101400000000002</v>
      </c>
      <c r="F68" s="342">
        <v>14.448399999999999</v>
      </c>
      <c r="G68" s="342">
        <v>3.5381</v>
      </c>
    </row>
    <row r="69" spans="1:7" ht="13.5" x14ac:dyDescent="0.25">
      <c r="A69" s="343" t="s">
        <v>180</v>
      </c>
      <c r="B69" s="344">
        <v>4.8399999999999999E-2</v>
      </c>
      <c r="C69" s="345">
        <v>143.51519999999999</v>
      </c>
      <c r="D69" s="346">
        <v>4.24E-2</v>
      </c>
      <c r="E69" s="346">
        <v>27.684799999999999</v>
      </c>
      <c r="F69" s="346">
        <v>15.940899999999999</v>
      </c>
      <c r="G69" s="346">
        <v>1.7838000000000001</v>
      </c>
    </row>
    <row r="70" spans="1:7" x14ac:dyDescent="0.2">
      <c r="A70" s="339" t="s">
        <v>181</v>
      </c>
      <c r="B70" s="340">
        <v>0.2044</v>
      </c>
      <c r="C70" s="341">
        <v>150.54650000000001</v>
      </c>
      <c r="D70" s="342">
        <v>3.6903000000000001</v>
      </c>
      <c r="E70" s="342">
        <v>21.100300000000001</v>
      </c>
      <c r="F70" s="342">
        <v>14.878299999999999</v>
      </c>
      <c r="G70" s="342">
        <v>1.9247000000000001</v>
      </c>
    </row>
    <row r="71" spans="1:7" ht="13.5" x14ac:dyDescent="0.25">
      <c r="A71" s="343" t="s">
        <v>182</v>
      </c>
      <c r="B71" s="344">
        <v>3.6429999999999998</v>
      </c>
      <c r="C71" s="345">
        <v>150.58750000000001</v>
      </c>
      <c r="D71" s="346">
        <v>0.5373</v>
      </c>
      <c r="E71" s="346">
        <v>21.164400000000001</v>
      </c>
      <c r="F71" s="346">
        <v>13.648400000000001</v>
      </c>
      <c r="G71" s="346">
        <v>3.4832999999999998</v>
      </c>
    </row>
    <row r="72" spans="1:7" x14ac:dyDescent="0.2">
      <c r="A72" s="339" t="s">
        <v>183</v>
      </c>
      <c r="B72" s="340">
        <v>1.4327000000000001</v>
      </c>
      <c r="C72" s="341">
        <v>149.36619999999999</v>
      </c>
      <c r="D72" s="342">
        <v>0.96450000000000002</v>
      </c>
      <c r="E72" s="342">
        <v>21.413399999999999</v>
      </c>
      <c r="F72" s="342">
        <v>12.4411</v>
      </c>
      <c r="G72" s="342">
        <v>2.8176000000000001</v>
      </c>
    </row>
    <row r="73" spans="1:7" ht="13.5" x14ac:dyDescent="0.25">
      <c r="A73" s="343" t="s">
        <v>184</v>
      </c>
      <c r="B73" s="344">
        <v>0.62739999999999996</v>
      </c>
      <c r="C73" s="345">
        <v>135.22450000000001</v>
      </c>
      <c r="D73" s="346">
        <v>0.95430000000000004</v>
      </c>
      <c r="E73" s="346">
        <v>28.720300000000002</v>
      </c>
      <c r="F73" s="346">
        <v>14.552099999999999</v>
      </c>
      <c r="G73" s="346">
        <v>7.2001999999999997</v>
      </c>
    </row>
    <row r="74" spans="1:7" x14ac:dyDescent="0.2">
      <c r="A74" s="339" t="s">
        <v>185</v>
      </c>
      <c r="B74" s="340">
        <v>0.1976</v>
      </c>
      <c r="C74" s="341">
        <v>156.23159999999999</v>
      </c>
      <c r="D74" s="342">
        <v>3.8451</v>
      </c>
      <c r="E74" s="342">
        <v>17.388000000000002</v>
      </c>
      <c r="F74" s="342">
        <v>13.421200000000001</v>
      </c>
      <c r="G74" s="342">
        <v>2.3001999999999998</v>
      </c>
    </row>
    <row r="75" spans="1:7" ht="13.5" x14ac:dyDescent="0.25">
      <c r="A75" s="343" t="s">
        <v>186</v>
      </c>
      <c r="B75" s="344">
        <v>0.26419999999999999</v>
      </c>
      <c r="C75" s="345">
        <v>146.26570000000001</v>
      </c>
      <c r="D75" s="346">
        <v>3.9152</v>
      </c>
      <c r="E75" s="346">
        <v>27.4543</v>
      </c>
      <c r="F75" s="346">
        <v>15.477499999999999</v>
      </c>
      <c r="G75" s="346">
        <v>7.1512000000000002</v>
      </c>
    </row>
    <row r="76" spans="1:7" x14ac:dyDescent="0.2">
      <c r="A76" s="339" t="s">
        <v>187</v>
      </c>
      <c r="B76" s="340">
        <v>0.1336</v>
      </c>
      <c r="C76" s="341">
        <v>147.9873</v>
      </c>
      <c r="D76" s="342">
        <v>1.9555</v>
      </c>
      <c r="E76" s="342">
        <v>23.726900000000001</v>
      </c>
      <c r="F76" s="342">
        <v>13.271000000000001</v>
      </c>
      <c r="G76" s="342">
        <v>6.7981999999999996</v>
      </c>
    </row>
    <row r="77" spans="1:7" ht="13.5" x14ac:dyDescent="0.25">
      <c r="A77" s="343" t="s">
        <v>188</v>
      </c>
      <c r="B77" s="344">
        <v>6.0499999999999998E-2</v>
      </c>
      <c r="C77" s="345">
        <v>146.0616</v>
      </c>
      <c r="D77" s="346">
        <v>0.52500000000000002</v>
      </c>
      <c r="E77" s="346">
        <v>24.329599999999999</v>
      </c>
      <c r="F77" s="346">
        <v>15.6708</v>
      </c>
      <c r="G77" s="346">
        <v>2.2456999999999998</v>
      </c>
    </row>
    <row r="78" spans="1:7" x14ac:dyDescent="0.2">
      <c r="A78" s="339" t="s">
        <v>189</v>
      </c>
      <c r="B78" s="340">
        <v>2.4502000000000002</v>
      </c>
      <c r="C78" s="341">
        <v>146.8296</v>
      </c>
      <c r="D78" s="342">
        <v>4.5163000000000002</v>
      </c>
      <c r="E78" s="342">
        <v>27.866</v>
      </c>
      <c r="F78" s="342">
        <v>14.3424</v>
      </c>
      <c r="G78" s="342">
        <v>7.9191000000000003</v>
      </c>
    </row>
    <row r="79" spans="1:7" ht="13.5" x14ac:dyDescent="0.25">
      <c r="A79" s="343" t="s">
        <v>190</v>
      </c>
      <c r="B79" s="344">
        <v>0.52010000000000001</v>
      </c>
      <c r="C79" s="345">
        <v>150.17959999999999</v>
      </c>
      <c r="D79" s="346">
        <v>6.1810999999999998</v>
      </c>
      <c r="E79" s="346">
        <v>23.816500000000001</v>
      </c>
      <c r="F79" s="346">
        <v>14.5139</v>
      </c>
      <c r="G79" s="346">
        <v>3.3967999999999998</v>
      </c>
    </row>
    <row r="80" spans="1:7" x14ac:dyDescent="0.2">
      <c r="A80" s="339" t="s">
        <v>191</v>
      </c>
      <c r="B80" s="340">
        <v>1.4005000000000001</v>
      </c>
      <c r="C80" s="341">
        <v>150.0814</v>
      </c>
      <c r="D80" s="342">
        <v>5.7942999999999998</v>
      </c>
      <c r="E80" s="342">
        <v>22.744199999999999</v>
      </c>
      <c r="F80" s="342">
        <v>13.974500000000001</v>
      </c>
      <c r="G80" s="342">
        <v>2.8155999999999999</v>
      </c>
    </row>
    <row r="81" spans="1:7" ht="13.5" x14ac:dyDescent="0.25">
      <c r="A81" s="343" t="s">
        <v>192</v>
      </c>
      <c r="B81" s="344">
        <v>0.85880000000000001</v>
      </c>
      <c r="C81" s="345">
        <v>131.7714</v>
      </c>
      <c r="D81" s="346">
        <v>2.2355</v>
      </c>
      <c r="E81" s="346">
        <v>32.102200000000003</v>
      </c>
      <c r="F81" s="346">
        <v>14.7216</v>
      </c>
      <c r="G81" s="346">
        <v>9.6270000000000007</v>
      </c>
    </row>
    <row r="82" spans="1:7" x14ac:dyDescent="0.2">
      <c r="A82" s="339" t="s">
        <v>193</v>
      </c>
      <c r="B82" s="340">
        <v>0.1226</v>
      </c>
      <c r="C82" s="341">
        <v>143.5094</v>
      </c>
      <c r="D82" s="342">
        <v>1.1989000000000001</v>
      </c>
      <c r="E82" s="342">
        <v>30.1052</v>
      </c>
      <c r="F82" s="342">
        <v>14.284000000000001</v>
      </c>
      <c r="G82" s="342">
        <v>9.1408000000000005</v>
      </c>
    </row>
    <row r="83" spans="1:7" ht="13.5" x14ac:dyDescent="0.25">
      <c r="A83" s="343" t="s">
        <v>194</v>
      </c>
      <c r="B83" s="344">
        <v>8.7999999999999995E-2</v>
      </c>
      <c r="C83" s="345">
        <v>148.84719999999999</v>
      </c>
      <c r="D83" s="346">
        <v>2.7317999999999998</v>
      </c>
      <c r="E83" s="346">
        <v>24.6858</v>
      </c>
      <c r="F83" s="346">
        <v>15.1744</v>
      </c>
      <c r="G83" s="346">
        <v>4.0251999999999999</v>
      </c>
    </row>
    <row r="84" spans="1:7" x14ac:dyDescent="0.2">
      <c r="A84" s="339" t="s">
        <v>195</v>
      </c>
      <c r="B84" s="340">
        <v>0.85229999999999995</v>
      </c>
      <c r="C84" s="341">
        <v>152.82220000000001</v>
      </c>
      <c r="D84" s="342">
        <v>3.0110999999999999</v>
      </c>
      <c r="E84" s="342">
        <v>23.2118</v>
      </c>
      <c r="F84" s="342">
        <v>13.911300000000001</v>
      </c>
      <c r="G84" s="342">
        <v>4.6382000000000003</v>
      </c>
    </row>
    <row r="85" spans="1:7" ht="13.5" x14ac:dyDescent="0.25">
      <c r="A85" s="343" t="s">
        <v>196</v>
      </c>
      <c r="B85" s="344">
        <v>5.8897000000000004</v>
      </c>
      <c r="C85" s="345">
        <v>148.92949999999999</v>
      </c>
      <c r="D85" s="346">
        <v>1.9978</v>
      </c>
      <c r="E85" s="346">
        <v>26.551100000000002</v>
      </c>
      <c r="F85" s="346">
        <v>11.650399999999999</v>
      </c>
      <c r="G85" s="346">
        <v>11.0722</v>
      </c>
    </row>
    <row r="86" spans="1:7" x14ac:dyDescent="0.2">
      <c r="A86" s="339" t="s">
        <v>197</v>
      </c>
      <c r="B86" s="340">
        <v>0.60099999999999998</v>
      </c>
      <c r="C86" s="341">
        <v>144.00370000000001</v>
      </c>
      <c r="D86" s="342">
        <v>2.3898999999999999</v>
      </c>
      <c r="E86" s="342">
        <v>27.210100000000001</v>
      </c>
      <c r="F86" s="342">
        <v>13.699400000000001</v>
      </c>
      <c r="G86" s="342">
        <v>8.5015999999999998</v>
      </c>
    </row>
    <row r="87" spans="1:7" ht="13.5" x14ac:dyDescent="0.25">
      <c r="A87" s="343" t="s">
        <v>198</v>
      </c>
      <c r="B87" s="344">
        <v>0.2162</v>
      </c>
      <c r="C87" s="345">
        <v>140.49369999999999</v>
      </c>
      <c r="D87" s="346">
        <v>4.125</v>
      </c>
      <c r="E87" s="346">
        <v>30.752500000000001</v>
      </c>
      <c r="F87" s="346">
        <v>15.0021</v>
      </c>
      <c r="G87" s="346">
        <v>11.8437</v>
      </c>
    </row>
    <row r="88" spans="1:7" ht="13.5" x14ac:dyDescent="0.25">
      <c r="A88" s="348" t="s">
        <v>199</v>
      </c>
      <c r="B88" s="340">
        <v>0.32679999999999998</v>
      </c>
      <c r="C88" s="341">
        <v>144.87100000000001</v>
      </c>
      <c r="D88" s="342">
        <v>6.1864999999999997</v>
      </c>
      <c r="E88" s="342">
        <v>29.070599999999999</v>
      </c>
      <c r="F88" s="342">
        <v>15.0251</v>
      </c>
      <c r="G88" s="342">
        <v>9.7184000000000008</v>
      </c>
    </row>
    <row r="89" spans="1:7" x14ac:dyDescent="0.2">
      <c r="A89" s="347" t="s">
        <v>200</v>
      </c>
      <c r="B89" s="344">
        <v>4.65E-2</v>
      </c>
      <c r="C89" s="345">
        <v>140.03710000000001</v>
      </c>
      <c r="D89" s="346">
        <v>6.0471000000000004</v>
      </c>
      <c r="E89" s="346">
        <v>28.949400000000001</v>
      </c>
      <c r="F89" s="346">
        <v>18.0412</v>
      </c>
      <c r="G89" s="346">
        <v>2.3037000000000001</v>
      </c>
    </row>
    <row r="90" spans="1:7" ht="13.5" x14ac:dyDescent="0.25">
      <c r="A90" s="348" t="s">
        <v>201</v>
      </c>
      <c r="B90" s="340">
        <v>5.3400000000000003E-2</v>
      </c>
      <c r="C90" s="341">
        <v>140.4092</v>
      </c>
      <c r="D90" s="342">
        <v>10.8889</v>
      </c>
      <c r="E90" s="342">
        <v>42.778700000000001</v>
      </c>
      <c r="F90" s="342">
        <v>16.266999999999999</v>
      </c>
      <c r="G90" s="342">
        <v>18.123100000000001</v>
      </c>
    </row>
    <row r="91" spans="1:7" x14ac:dyDescent="0.2">
      <c r="A91" s="347" t="s">
        <v>202</v>
      </c>
      <c r="B91" s="344">
        <v>4.8232999999999997</v>
      </c>
      <c r="C91" s="345">
        <v>143.46780000000001</v>
      </c>
      <c r="D91" s="346">
        <v>6.5983999999999998</v>
      </c>
      <c r="E91" s="346">
        <v>28.643599999999999</v>
      </c>
      <c r="F91" s="346">
        <v>14.1477</v>
      </c>
      <c r="G91" s="346">
        <v>8.0160999999999998</v>
      </c>
    </row>
    <row r="92" spans="1:7" ht="13.5" x14ac:dyDescent="0.25">
      <c r="A92" s="348" t="s">
        <v>203</v>
      </c>
      <c r="B92" s="340">
        <v>0.19620000000000001</v>
      </c>
      <c r="C92" s="341">
        <v>140.18049999999999</v>
      </c>
      <c r="D92" s="342">
        <v>7.8528000000000002</v>
      </c>
      <c r="E92" s="342">
        <v>29.7425</v>
      </c>
      <c r="F92" s="342">
        <v>14.5146</v>
      </c>
      <c r="G92" s="342">
        <v>8.4387000000000008</v>
      </c>
    </row>
    <row r="93" spans="1:7" x14ac:dyDescent="0.2">
      <c r="A93" s="347" t="s">
        <v>204</v>
      </c>
      <c r="B93" s="344">
        <v>1.5304</v>
      </c>
      <c r="C93" s="345">
        <v>144.4554</v>
      </c>
      <c r="D93" s="346">
        <v>6.835</v>
      </c>
      <c r="E93" s="346">
        <v>27.280899999999999</v>
      </c>
      <c r="F93" s="346">
        <v>15.0853</v>
      </c>
      <c r="G93" s="346">
        <v>5.6558999999999999</v>
      </c>
    </row>
    <row r="94" spans="1:7" ht="13.5" x14ac:dyDescent="0.25">
      <c r="A94" s="348" t="s">
        <v>205</v>
      </c>
      <c r="B94" s="340">
        <v>4.4600000000000001E-2</v>
      </c>
      <c r="C94" s="341">
        <v>141.32380000000001</v>
      </c>
      <c r="D94" s="342">
        <v>4.0350000000000001</v>
      </c>
      <c r="E94" s="342">
        <v>28.961500000000001</v>
      </c>
      <c r="F94" s="342">
        <v>15.579000000000001</v>
      </c>
      <c r="G94" s="342">
        <v>7.8648999999999996</v>
      </c>
    </row>
    <row r="95" spans="1:7" x14ac:dyDescent="0.2">
      <c r="A95" s="347" t="s">
        <v>206</v>
      </c>
      <c r="B95" s="344">
        <v>1.2262999999999999</v>
      </c>
      <c r="C95" s="345">
        <v>142.5316</v>
      </c>
      <c r="D95" s="346">
        <v>5.8288000000000002</v>
      </c>
      <c r="E95" s="346">
        <v>27.055399999999999</v>
      </c>
      <c r="F95" s="346">
        <v>14.2315</v>
      </c>
      <c r="G95" s="346">
        <v>7.5606</v>
      </c>
    </row>
    <row r="96" spans="1:7" ht="13.5" x14ac:dyDescent="0.25">
      <c r="A96" s="348" t="s">
        <v>207</v>
      </c>
      <c r="B96" s="340">
        <v>0.1012</v>
      </c>
      <c r="C96" s="341">
        <v>151.5557</v>
      </c>
      <c r="D96" s="342">
        <v>11.722200000000001</v>
      </c>
      <c r="E96" s="342">
        <v>25.710699999999999</v>
      </c>
      <c r="F96" s="342">
        <v>15.136699999999999</v>
      </c>
      <c r="G96" s="342">
        <v>3.8763000000000001</v>
      </c>
    </row>
    <row r="97" spans="1:7" x14ac:dyDescent="0.2">
      <c r="A97" s="347" t="s">
        <v>208</v>
      </c>
      <c r="B97" s="344">
        <v>0.34789999999999999</v>
      </c>
      <c r="C97" s="345">
        <v>140.61920000000001</v>
      </c>
      <c r="D97" s="346">
        <v>8.4372000000000007</v>
      </c>
      <c r="E97" s="346">
        <v>30.441800000000001</v>
      </c>
      <c r="F97" s="346">
        <v>14.9625</v>
      </c>
      <c r="G97" s="346">
        <v>12.420400000000001</v>
      </c>
    </row>
    <row r="98" spans="1:7" ht="13.5" x14ac:dyDescent="0.25">
      <c r="A98" s="348" t="s">
        <v>209</v>
      </c>
      <c r="B98" s="340">
        <v>2.2368000000000001</v>
      </c>
      <c r="C98" s="341">
        <v>138.7236</v>
      </c>
      <c r="D98" s="342">
        <v>6.8265000000000002</v>
      </c>
      <c r="E98" s="342">
        <v>31.94</v>
      </c>
      <c r="F98" s="342">
        <v>14.032999999999999</v>
      </c>
      <c r="G98" s="342">
        <v>11.0436</v>
      </c>
    </row>
    <row r="99" spans="1:7" x14ac:dyDescent="0.2">
      <c r="A99" s="347" t="s">
        <v>210</v>
      </c>
      <c r="B99" s="344">
        <v>0.1867</v>
      </c>
      <c r="C99" s="345">
        <v>146.5933</v>
      </c>
      <c r="D99" s="346">
        <v>7.4589999999999996</v>
      </c>
      <c r="E99" s="346">
        <v>25.182099999999998</v>
      </c>
      <c r="F99" s="346">
        <v>13.8635</v>
      </c>
      <c r="G99" s="346">
        <v>10.273099999999999</v>
      </c>
    </row>
    <row r="100" spans="1:7" x14ac:dyDescent="0.2">
      <c r="A100" s="339" t="s">
        <v>211</v>
      </c>
      <c r="B100" s="340">
        <v>0.57999999999999996</v>
      </c>
      <c r="C100" s="341">
        <v>139.0566</v>
      </c>
      <c r="D100" s="342">
        <v>8.2653999999999996</v>
      </c>
      <c r="E100" s="342">
        <v>32.583399999999997</v>
      </c>
      <c r="F100" s="342">
        <v>14.223800000000001</v>
      </c>
      <c r="G100" s="342">
        <v>13.271800000000001</v>
      </c>
    </row>
    <row r="101" spans="1:7" ht="13.5" x14ac:dyDescent="0.25">
      <c r="A101" s="343" t="s">
        <v>212</v>
      </c>
      <c r="B101" s="344">
        <v>0.83</v>
      </c>
      <c r="C101" s="345">
        <v>134.96350000000001</v>
      </c>
      <c r="D101" s="346">
        <v>4.9732000000000003</v>
      </c>
      <c r="E101" s="346">
        <v>33.6614</v>
      </c>
      <c r="F101" s="346">
        <v>14.684200000000001</v>
      </c>
      <c r="G101" s="346">
        <v>12.6302</v>
      </c>
    </row>
    <row r="102" spans="1:7" x14ac:dyDescent="0.2">
      <c r="A102" s="339" t="s">
        <v>213</v>
      </c>
      <c r="B102" s="340">
        <v>1.9504999999999999</v>
      </c>
      <c r="C102" s="341">
        <v>137.8698</v>
      </c>
      <c r="D102" s="342">
        <v>6.1132</v>
      </c>
      <c r="E102" s="342">
        <v>32.553199999999997</v>
      </c>
      <c r="F102" s="342">
        <v>10.9207</v>
      </c>
      <c r="G102" s="342">
        <v>8.4042999999999992</v>
      </c>
    </row>
    <row r="103" spans="1:7" ht="13.5" x14ac:dyDescent="0.25">
      <c r="A103" s="343" t="s">
        <v>214</v>
      </c>
      <c r="B103" s="344">
        <v>6.4423000000000004</v>
      </c>
      <c r="C103" s="345">
        <v>137.92359999999999</v>
      </c>
      <c r="D103" s="346">
        <v>8.1586999999999996</v>
      </c>
      <c r="E103" s="346">
        <v>37.486899999999999</v>
      </c>
      <c r="F103" s="346">
        <v>14.3802</v>
      </c>
      <c r="G103" s="346">
        <v>11.441599999999999</v>
      </c>
    </row>
    <row r="104" spans="1:7" x14ac:dyDescent="0.2">
      <c r="A104" s="339" t="s">
        <v>215</v>
      </c>
      <c r="B104" s="340">
        <v>8.4003999999999994</v>
      </c>
      <c r="C104" s="341">
        <v>138.3476</v>
      </c>
      <c r="D104" s="342">
        <v>5.6260000000000003</v>
      </c>
      <c r="E104" s="342">
        <v>32.601799999999997</v>
      </c>
      <c r="F104" s="342">
        <v>14.244199999999999</v>
      </c>
      <c r="G104" s="342">
        <v>11.3924</v>
      </c>
    </row>
    <row r="105" spans="1:7" ht="13.5" x14ac:dyDescent="0.25">
      <c r="A105" s="343" t="s">
        <v>216</v>
      </c>
      <c r="B105" s="344">
        <v>0.39860000000000001</v>
      </c>
      <c r="C105" s="345">
        <v>141.64580000000001</v>
      </c>
      <c r="D105" s="346">
        <v>9.7980999999999998</v>
      </c>
      <c r="E105" s="346">
        <v>26.198</v>
      </c>
      <c r="F105" s="346">
        <v>14.5116</v>
      </c>
      <c r="G105" s="346">
        <v>4.7445000000000004</v>
      </c>
    </row>
    <row r="106" spans="1:7" x14ac:dyDescent="0.2">
      <c r="A106" s="339" t="s">
        <v>217</v>
      </c>
      <c r="B106" s="340">
        <v>0.28029999999999999</v>
      </c>
      <c r="C106" s="341">
        <v>137.39349999999999</v>
      </c>
      <c r="D106" s="342">
        <v>7.5046999999999997</v>
      </c>
      <c r="E106" s="342">
        <v>29.272500000000001</v>
      </c>
      <c r="F106" s="342">
        <v>15.194599999999999</v>
      </c>
      <c r="G106" s="342">
        <v>10.0868</v>
      </c>
    </row>
    <row r="107" spans="1:7" ht="13.5" x14ac:dyDescent="0.25">
      <c r="A107" s="343" t="s">
        <v>218</v>
      </c>
      <c r="B107" s="344">
        <v>0.89549999999999996</v>
      </c>
      <c r="C107" s="345">
        <v>163.86250000000001</v>
      </c>
      <c r="D107" s="346">
        <v>24.011399999999998</v>
      </c>
      <c r="E107" s="346">
        <v>24.906199999999998</v>
      </c>
      <c r="F107" s="346">
        <v>14.680400000000001</v>
      </c>
      <c r="G107" s="346">
        <v>7.5845000000000002</v>
      </c>
    </row>
    <row r="108" spans="1:7" x14ac:dyDescent="0.2">
      <c r="A108" s="339" t="s">
        <v>219</v>
      </c>
      <c r="B108" s="340">
        <v>8.3948</v>
      </c>
      <c r="C108" s="341">
        <v>154.38200000000001</v>
      </c>
      <c r="D108" s="342">
        <v>6.4265999999999996</v>
      </c>
      <c r="E108" s="342">
        <v>24.192699999999999</v>
      </c>
      <c r="F108" s="342">
        <v>12.7949</v>
      </c>
      <c r="G108" s="342">
        <v>5.4748999999999999</v>
      </c>
    </row>
    <row r="109" spans="1:7" ht="13.5" x14ac:dyDescent="0.25">
      <c r="A109" s="343" t="s">
        <v>220</v>
      </c>
      <c r="B109" s="344">
        <v>0.34370000000000001</v>
      </c>
      <c r="C109" s="345">
        <v>159.39429999999999</v>
      </c>
      <c r="D109" s="346">
        <v>18.187899999999999</v>
      </c>
      <c r="E109" s="346">
        <v>29.275300000000001</v>
      </c>
      <c r="F109" s="346">
        <v>15.125</v>
      </c>
      <c r="G109" s="346">
        <v>7.2343999999999999</v>
      </c>
    </row>
    <row r="110" spans="1:7" x14ac:dyDescent="0.2">
      <c r="A110" s="339" t="s">
        <v>221</v>
      </c>
      <c r="B110" s="340">
        <v>0.29580000000000001</v>
      </c>
      <c r="C110" s="341">
        <v>144.80250000000001</v>
      </c>
      <c r="D110" s="342">
        <v>6.2137000000000002</v>
      </c>
      <c r="E110" s="342">
        <v>29.703399999999998</v>
      </c>
      <c r="F110" s="342">
        <v>13.803100000000001</v>
      </c>
      <c r="G110" s="342">
        <v>7.4808000000000003</v>
      </c>
    </row>
    <row r="111" spans="1:7" ht="13.5" x14ac:dyDescent="0.25">
      <c r="A111" s="343" t="s">
        <v>222</v>
      </c>
      <c r="B111" s="344">
        <v>4.7882999999999996</v>
      </c>
      <c r="C111" s="345">
        <v>142.30260000000001</v>
      </c>
      <c r="D111" s="346">
        <v>6.0084999999999997</v>
      </c>
      <c r="E111" s="346">
        <v>28.480599999999999</v>
      </c>
      <c r="F111" s="346">
        <v>13.889099999999999</v>
      </c>
      <c r="G111" s="346">
        <v>8.5582999999999991</v>
      </c>
    </row>
    <row r="112" spans="1:7" x14ac:dyDescent="0.2">
      <c r="A112" s="339" t="s">
        <v>223</v>
      </c>
      <c r="B112" s="340">
        <v>1.7741</v>
      </c>
      <c r="C112" s="341">
        <v>149.54669999999999</v>
      </c>
      <c r="D112" s="342">
        <v>2.4180000000000001</v>
      </c>
      <c r="E112" s="342">
        <v>27.5718</v>
      </c>
      <c r="F112" s="342">
        <v>12.3895</v>
      </c>
      <c r="G112" s="342">
        <v>11.156700000000001</v>
      </c>
    </row>
    <row r="113" spans="1:7" ht="13.5" x14ac:dyDescent="0.25">
      <c r="A113" s="343" t="s">
        <v>224</v>
      </c>
      <c r="B113" s="344">
        <v>8.5699999999999998E-2</v>
      </c>
      <c r="C113" s="345">
        <v>154.48939999999999</v>
      </c>
      <c r="D113" s="346">
        <v>13.6891</v>
      </c>
      <c r="E113" s="346">
        <v>31.279199999999999</v>
      </c>
      <c r="F113" s="346">
        <v>13.6144</v>
      </c>
      <c r="G113" s="346">
        <v>8.7689000000000004</v>
      </c>
    </row>
    <row r="114" spans="1:7" x14ac:dyDescent="0.2">
      <c r="A114" s="339" t="s">
        <v>225</v>
      </c>
      <c r="B114" s="340">
        <v>5.1448999999999998</v>
      </c>
      <c r="C114" s="341">
        <v>136.0848</v>
      </c>
      <c r="D114" s="342">
        <v>4.7417999999999996</v>
      </c>
      <c r="E114" s="342">
        <v>33.387700000000002</v>
      </c>
      <c r="F114" s="342">
        <v>12.2698</v>
      </c>
      <c r="G114" s="342">
        <v>10.1813</v>
      </c>
    </row>
    <row r="115" spans="1:7" ht="13.5" x14ac:dyDescent="0.25">
      <c r="A115" s="343" t="s">
        <v>226</v>
      </c>
      <c r="B115" s="344">
        <v>0.90210000000000001</v>
      </c>
      <c r="C115" s="345">
        <v>142.4939</v>
      </c>
      <c r="D115" s="346">
        <v>5.9025999999999996</v>
      </c>
      <c r="E115" s="346">
        <v>30.8904</v>
      </c>
      <c r="F115" s="346">
        <v>13.6417</v>
      </c>
      <c r="G115" s="346">
        <v>9.8242999999999991</v>
      </c>
    </row>
    <row r="116" spans="1:7" x14ac:dyDescent="0.2">
      <c r="A116" s="339" t="s">
        <v>227</v>
      </c>
      <c r="B116" s="340">
        <v>8.5599999999999996E-2</v>
      </c>
      <c r="C116" s="341">
        <v>147.1848</v>
      </c>
      <c r="D116" s="342">
        <v>1.8326</v>
      </c>
      <c r="E116" s="342">
        <v>26.016500000000001</v>
      </c>
      <c r="F116" s="342">
        <v>7.5842000000000001</v>
      </c>
      <c r="G116" s="342">
        <v>9.5387000000000004</v>
      </c>
    </row>
    <row r="117" spans="1:7" ht="13.5" x14ac:dyDescent="0.25">
      <c r="A117" s="343" t="s">
        <v>228</v>
      </c>
      <c r="B117" s="344">
        <v>6.4299999999999996E-2</v>
      </c>
      <c r="C117" s="345">
        <v>141.06659999999999</v>
      </c>
      <c r="D117" s="346">
        <v>9.1780000000000008</v>
      </c>
      <c r="E117" s="346">
        <v>31.509799999999998</v>
      </c>
      <c r="F117" s="346">
        <v>17.7882</v>
      </c>
      <c r="G117" s="346">
        <v>7.6040999999999999</v>
      </c>
    </row>
    <row r="118" spans="1:7" x14ac:dyDescent="0.2">
      <c r="A118" s="339"/>
      <c r="B118" s="340"/>
      <c r="C118" s="341"/>
      <c r="D118" s="342"/>
      <c r="E118" s="342"/>
      <c r="F118" s="342"/>
      <c r="G118" s="342"/>
    </row>
    <row r="119" spans="1:7" ht="13.5" x14ac:dyDescent="0.25">
      <c r="A119" s="343"/>
      <c r="B119" s="344"/>
      <c r="C119" s="345"/>
      <c r="D119" s="346"/>
      <c r="E119" s="346"/>
      <c r="F119" s="346"/>
      <c r="G119" s="346"/>
    </row>
    <row r="120" spans="1:7" x14ac:dyDescent="0.2">
      <c r="A120" s="339"/>
      <c r="B120" s="340"/>
      <c r="C120" s="341"/>
      <c r="D120" s="342"/>
      <c r="E120" s="342"/>
      <c r="F120" s="342"/>
      <c r="G120" s="342"/>
    </row>
    <row r="121" spans="1:7" ht="13.5" x14ac:dyDescent="0.25">
      <c r="A121" s="343"/>
      <c r="B121" s="344"/>
      <c r="C121" s="345"/>
      <c r="D121" s="346"/>
      <c r="E121" s="346"/>
      <c r="F121" s="346"/>
      <c r="G121" s="346"/>
    </row>
    <row r="122" spans="1:7" x14ac:dyDescent="0.2">
      <c r="A122" s="339"/>
      <c r="B122" s="340"/>
      <c r="C122" s="341"/>
      <c r="D122" s="342"/>
      <c r="E122" s="342"/>
      <c r="F122" s="342"/>
      <c r="G122" s="342"/>
    </row>
    <row r="123" spans="1:7" ht="13.5" x14ac:dyDescent="0.25">
      <c r="A123" s="343"/>
      <c r="B123" s="344"/>
      <c r="C123" s="345"/>
      <c r="D123" s="346"/>
      <c r="E123" s="346"/>
      <c r="F123" s="346"/>
      <c r="G123" s="346"/>
    </row>
    <row r="124" spans="1:7" x14ac:dyDescent="0.2">
      <c r="A124" s="339"/>
      <c r="B124" s="340"/>
      <c r="C124" s="341"/>
      <c r="D124" s="342"/>
      <c r="E124" s="342"/>
      <c r="F124" s="342"/>
      <c r="G124" s="342"/>
    </row>
    <row r="125" spans="1:7" ht="13.5" x14ac:dyDescent="0.25">
      <c r="A125" s="343"/>
      <c r="B125" s="344"/>
      <c r="C125" s="345"/>
      <c r="D125" s="346"/>
      <c r="E125" s="346"/>
      <c r="F125" s="346"/>
      <c r="G125" s="346"/>
    </row>
    <row r="126" spans="1:7" x14ac:dyDescent="0.2">
      <c r="A126" s="339"/>
      <c r="B126" s="340"/>
      <c r="C126" s="341"/>
      <c r="D126" s="342"/>
      <c r="E126" s="342"/>
      <c r="F126" s="342"/>
      <c r="G126" s="342"/>
    </row>
    <row r="127" spans="1:7" ht="13.5" x14ac:dyDescent="0.25">
      <c r="A127" s="343"/>
      <c r="B127" s="344"/>
      <c r="C127" s="345"/>
      <c r="D127" s="346"/>
      <c r="E127" s="346"/>
      <c r="F127" s="346"/>
      <c r="G127" s="346"/>
    </row>
    <row r="128" spans="1:7" x14ac:dyDescent="0.2">
      <c r="A128" s="339"/>
      <c r="B128" s="340"/>
      <c r="C128" s="341"/>
      <c r="D128" s="342"/>
      <c r="E128" s="342"/>
      <c r="F128" s="342"/>
      <c r="G128" s="342"/>
    </row>
    <row r="129" spans="1:7" ht="13.5" x14ac:dyDescent="0.25">
      <c r="A129" s="343"/>
      <c r="B129" s="344"/>
      <c r="C129" s="345"/>
      <c r="D129" s="346"/>
      <c r="E129" s="346"/>
      <c r="F129" s="346"/>
      <c r="G129" s="346"/>
    </row>
    <row r="130" spans="1:7" x14ac:dyDescent="0.2">
      <c r="A130" s="339"/>
      <c r="B130" s="340"/>
      <c r="C130" s="341"/>
      <c r="D130" s="342"/>
      <c r="E130" s="342"/>
      <c r="F130" s="342"/>
      <c r="G130" s="342"/>
    </row>
    <row r="131" spans="1:7" ht="13.5" x14ac:dyDescent="0.25">
      <c r="A131" s="343"/>
      <c r="B131" s="344"/>
      <c r="C131" s="345"/>
      <c r="D131" s="346"/>
      <c r="E131" s="346"/>
      <c r="F131" s="346"/>
      <c r="G131" s="346"/>
    </row>
    <row r="132" spans="1:7" x14ac:dyDescent="0.2">
      <c r="A132" s="339"/>
      <c r="B132" s="340"/>
      <c r="C132" s="341"/>
      <c r="D132" s="342"/>
      <c r="E132" s="342"/>
      <c r="F132" s="342"/>
      <c r="G132" s="342"/>
    </row>
    <row r="133" spans="1:7" ht="13.5" x14ac:dyDescent="0.25">
      <c r="A133" s="343"/>
      <c r="B133" s="344"/>
      <c r="C133" s="345"/>
      <c r="D133" s="346"/>
      <c r="E133" s="346"/>
      <c r="F133" s="346"/>
      <c r="G133" s="346"/>
    </row>
    <row r="134" spans="1:7" x14ac:dyDescent="0.2">
      <c r="A134" s="339"/>
      <c r="B134" s="340"/>
      <c r="C134" s="341"/>
      <c r="D134" s="342"/>
      <c r="E134" s="342"/>
      <c r="F134" s="342"/>
      <c r="G134" s="342"/>
    </row>
    <row r="135" spans="1:7" ht="13.5" x14ac:dyDescent="0.25">
      <c r="A135" s="343"/>
      <c r="B135" s="344"/>
      <c r="C135" s="345"/>
      <c r="D135" s="346"/>
      <c r="E135" s="346"/>
      <c r="F135" s="346"/>
      <c r="G135" s="346"/>
    </row>
    <row r="136" spans="1:7" x14ac:dyDescent="0.2">
      <c r="A136" s="339"/>
      <c r="B136" s="340"/>
      <c r="C136" s="341"/>
      <c r="D136" s="342"/>
      <c r="E136" s="342"/>
      <c r="F136" s="342"/>
      <c r="G136" s="342"/>
    </row>
    <row r="137" spans="1:7" ht="13.5" x14ac:dyDescent="0.25">
      <c r="A137" s="343"/>
      <c r="B137" s="344"/>
      <c r="C137" s="345"/>
      <c r="D137" s="346"/>
      <c r="E137" s="346"/>
      <c r="F137" s="346"/>
      <c r="G137" s="346"/>
    </row>
    <row r="138" spans="1:7" x14ac:dyDescent="0.2">
      <c r="A138" s="339"/>
      <c r="B138" s="340"/>
      <c r="C138" s="341"/>
      <c r="D138" s="342"/>
      <c r="E138" s="342"/>
      <c r="F138" s="342"/>
      <c r="G138" s="342"/>
    </row>
    <row r="139" spans="1:7" ht="13.5" x14ac:dyDescent="0.25">
      <c r="A139" s="343"/>
      <c r="B139" s="344"/>
      <c r="C139" s="345"/>
      <c r="D139" s="346"/>
      <c r="E139" s="346"/>
      <c r="F139" s="346"/>
      <c r="G139" s="346"/>
    </row>
    <row r="140" spans="1:7" x14ac:dyDescent="0.2">
      <c r="A140" s="339"/>
      <c r="B140" s="340"/>
      <c r="C140" s="341"/>
      <c r="D140" s="342"/>
      <c r="E140" s="342"/>
      <c r="F140" s="342"/>
      <c r="G140" s="342"/>
    </row>
    <row r="141" spans="1:7" ht="13.5" x14ac:dyDescent="0.25">
      <c r="A141" s="343"/>
      <c r="B141" s="344"/>
      <c r="C141" s="345"/>
      <c r="D141" s="346"/>
      <c r="E141" s="346"/>
      <c r="F141" s="346"/>
      <c r="G141" s="346"/>
    </row>
    <row r="142" spans="1:7" x14ac:dyDescent="0.2">
      <c r="A142" s="339"/>
      <c r="B142" s="340"/>
      <c r="C142" s="341"/>
      <c r="D142" s="342"/>
      <c r="E142" s="342"/>
      <c r="F142" s="342"/>
      <c r="G142" s="342"/>
    </row>
    <row r="143" spans="1:7" ht="13.5" x14ac:dyDescent="0.25">
      <c r="A143" s="343"/>
      <c r="B143" s="344"/>
      <c r="C143" s="345"/>
      <c r="D143" s="346"/>
      <c r="E143" s="346"/>
      <c r="F143" s="346"/>
      <c r="G143" s="346"/>
    </row>
    <row r="144" spans="1:7" x14ac:dyDescent="0.2">
      <c r="A144" s="339"/>
      <c r="B144" s="340"/>
      <c r="C144" s="341"/>
      <c r="D144" s="342"/>
      <c r="E144" s="342"/>
      <c r="F144" s="342"/>
      <c r="G144" s="342"/>
    </row>
    <row r="145" spans="1:7" ht="13.5" x14ac:dyDescent="0.25">
      <c r="A145" s="343"/>
      <c r="B145" s="344"/>
      <c r="C145" s="345"/>
      <c r="D145" s="346"/>
      <c r="E145" s="346"/>
      <c r="F145" s="346"/>
      <c r="G145" s="346"/>
    </row>
    <row r="146" spans="1:7" x14ac:dyDescent="0.2">
      <c r="A146" s="339"/>
      <c r="B146" s="340"/>
      <c r="C146" s="341"/>
      <c r="D146" s="342"/>
      <c r="E146" s="342"/>
      <c r="F146" s="342"/>
      <c r="G146" s="342"/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47"/>
      <c r="B162" s="344"/>
      <c r="C162" s="345"/>
      <c r="D162" s="346"/>
      <c r="E162" s="346"/>
      <c r="F162" s="346"/>
      <c r="G162" s="346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4F50-A834-4583-B2FE-1D85D396F7C7}">
  <sheetPr codeName="List7">
    <tabColor rgb="FF33CCFF"/>
  </sheetPr>
  <dimension ref="A1:Q32"/>
  <sheetViews>
    <sheetView showGridLines="0" topLeftCell="A10" zoomScaleNormal="100" zoomScaleSheetLayoutView="100" workbookViewId="0">
      <selection activeCell="P37" sqref="P37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260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261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Plzeňský kraj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262</v>
      </c>
      <c r="C6" s="27"/>
      <c r="D6" s="49">
        <v>160.49860000000001</v>
      </c>
      <c r="E6" s="28" t="s">
        <v>263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109.9606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264</v>
      </c>
      <c r="D10" s="48">
        <v>89.28</v>
      </c>
      <c r="E10" s="39" t="s">
        <v>263</v>
      </c>
    </row>
    <row r="11" spans="1:17" ht="19.5" customHeight="1" x14ac:dyDescent="0.2">
      <c r="B11" s="40" t="s">
        <v>10</v>
      </c>
      <c r="C11" s="37" t="s">
        <v>265</v>
      </c>
      <c r="D11" s="48">
        <v>119.51779999999999</v>
      </c>
      <c r="E11" s="39" t="s">
        <v>263</v>
      </c>
    </row>
    <row r="12" spans="1:17" ht="19.5" customHeight="1" x14ac:dyDescent="0.2">
      <c r="B12" s="40" t="s">
        <v>12</v>
      </c>
      <c r="C12" s="37" t="s">
        <v>266</v>
      </c>
      <c r="D12" s="48">
        <v>160.49860000000001</v>
      </c>
      <c r="E12" s="39" t="s">
        <v>263</v>
      </c>
      <c r="L12" s="360"/>
    </row>
    <row r="13" spans="1:17" ht="19.5" customHeight="1" x14ac:dyDescent="0.2">
      <c r="B13" s="40" t="s">
        <v>14</v>
      </c>
      <c r="C13" s="37" t="s">
        <v>267</v>
      </c>
      <c r="D13" s="48">
        <v>208.20779999999999</v>
      </c>
      <c r="E13" s="39" t="s">
        <v>263</v>
      </c>
      <c r="L13" s="360"/>
    </row>
    <row r="14" spans="1:17" ht="19.5" customHeight="1" x14ac:dyDescent="0.2">
      <c r="B14" s="40" t="s">
        <v>16</v>
      </c>
      <c r="C14" s="37" t="s">
        <v>268</v>
      </c>
      <c r="D14" s="48">
        <v>277.4522</v>
      </c>
      <c r="E14" s="39" t="s">
        <v>263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269</v>
      </c>
      <c r="C16" s="27"/>
      <c r="D16" s="49">
        <v>180.14250000000001</v>
      </c>
      <c r="E16" s="28" t="s">
        <v>263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30.237799999999993</v>
      </c>
      <c r="C22" s="55">
        <f>D11</f>
        <v>119.51779999999999</v>
      </c>
      <c r="D22" s="56">
        <f>D12-D11</f>
        <v>40.980800000000016</v>
      </c>
      <c r="E22" s="56">
        <f>D13-D12</f>
        <v>47.709199999999981</v>
      </c>
      <c r="F22" s="56">
        <f>D14-D13</f>
        <v>69.244400000000013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270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7C93C-9CE1-452E-9649-6DA7F4457981}">
  <sheetPr codeName="List12">
    <tabColor rgb="FF66FFFF"/>
  </sheetPr>
  <dimension ref="A1:Q55"/>
  <sheetViews>
    <sheetView showGridLines="0" zoomScaleNormal="100" zoomScaleSheetLayoutView="100" workbookViewId="0">
      <selection activeCell="P37" sqref="P37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271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272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Plzeňský kraj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273</v>
      </c>
      <c r="D6" s="383" t="s">
        <v>274</v>
      </c>
      <c r="E6" s="384"/>
      <c r="F6" s="383" t="s">
        <v>275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263</v>
      </c>
      <c r="D10" s="385" t="s">
        <v>263</v>
      </c>
      <c r="E10" s="385" t="s">
        <v>263</v>
      </c>
      <c r="F10" s="385" t="s">
        <v>263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164.05549999999999</v>
      </c>
      <c r="C12" s="389">
        <v>160.49860000000001</v>
      </c>
      <c r="D12" s="390">
        <v>89.28</v>
      </c>
      <c r="E12" s="390">
        <v>277.4522</v>
      </c>
      <c r="F12" s="389">
        <v>180.14250000000001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1.2739</v>
      </c>
      <c r="C13" s="394">
        <v>121.751</v>
      </c>
      <c r="D13" s="395">
        <v>78.904499999999999</v>
      </c>
      <c r="E13" s="395">
        <v>169.0737</v>
      </c>
      <c r="F13" s="394">
        <v>122.7273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30.043800000000001</v>
      </c>
      <c r="C14" s="398">
        <v>157.6482</v>
      </c>
      <c r="D14" s="399">
        <v>92.13</v>
      </c>
      <c r="E14" s="399">
        <v>230.52109999999999</v>
      </c>
      <c r="F14" s="398">
        <v>162.32660000000001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42.951599999999999</v>
      </c>
      <c r="C15" s="398">
        <v>169.04050000000001</v>
      </c>
      <c r="D15" s="399">
        <v>87.554299999999998</v>
      </c>
      <c r="E15" s="399">
        <v>301.77140000000003</v>
      </c>
      <c r="F15" s="398">
        <v>187.02449999999999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46.159199999999998</v>
      </c>
      <c r="C16" s="398">
        <v>161.3638</v>
      </c>
      <c r="D16" s="399">
        <v>89.9495</v>
      </c>
      <c r="E16" s="399">
        <v>294.4393</v>
      </c>
      <c r="F16" s="398">
        <v>187.2389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34.0792</v>
      </c>
      <c r="C17" s="398">
        <v>156.48740000000001</v>
      </c>
      <c r="D17" s="399">
        <v>89.9</v>
      </c>
      <c r="E17" s="399">
        <v>276.06569999999999</v>
      </c>
      <c r="F17" s="398">
        <v>177.57159999999999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9.5475999999999992</v>
      </c>
      <c r="C18" s="398">
        <v>162.26949999999999</v>
      </c>
      <c r="D18" s="399">
        <v>92.17</v>
      </c>
      <c r="E18" s="399">
        <v>287.3032</v>
      </c>
      <c r="F18" s="398">
        <v>187.7732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98.123800000000003</v>
      </c>
      <c r="C20" s="404">
        <v>177.70920000000001</v>
      </c>
      <c r="D20" s="405">
        <v>95.27</v>
      </c>
      <c r="E20" s="405">
        <v>304.64800000000002</v>
      </c>
      <c r="F20" s="404">
        <v>199.0308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0.61360000000000003</v>
      </c>
      <c r="C21" s="394">
        <v>139.78720000000001</v>
      </c>
      <c r="D21" s="395">
        <v>96</v>
      </c>
      <c r="E21" s="395">
        <v>173.88810000000001</v>
      </c>
      <c r="F21" s="394">
        <v>138.9085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19.103400000000001</v>
      </c>
      <c r="C22" s="398">
        <v>168.38079999999999</v>
      </c>
      <c r="D22" s="399">
        <v>96.06</v>
      </c>
      <c r="E22" s="399">
        <v>246.5556</v>
      </c>
      <c r="F22" s="398">
        <v>173.56989999999999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26.643799999999999</v>
      </c>
      <c r="C23" s="398">
        <v>186.2928</v>
      </c>
      <c r="D23" s="399">
        <v>90.55</v>
      </c>
      <c r="E23" s="399">
        <v>328.19779999999997</v>
      </c>
      <c r="F23" s="398">
        <v>205.4248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25.2898</v>
      </c>
      <c r="C24" s="398">
        <v>182.0874</v>
      </c>
      <c r="D24" s="399">
        <v>95.07</v>
      </c>
      <c r="E24" s="399">
        <v>329.74860000000001</v>
      </c>
      <c r="F24" s="398">
        <v>212.4803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19.2959</v>
      </c>
      <c r="C25" s="398">
        <v>175.50370000000001</v>
      </c>
      <c r="D25" s="399">
        <v>98.85</v>
      </c>
      <c r="E25" s="399">
        <v>303.35390000000001</v>
      </c>
      <c r="F25" s="398">
        <v>200.55600000000001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7.1771000000000003</v>
      </c>
      <c r="C26" s="398">
        <v>169.6155</v>
      </c>
      <c r="D26" s="399">
        <v>104.86239999999999</v>
      </c>
      <c r="E26" s="399">
        <v>297.22250000000003</v>
      </c>
      <c r="F26" s="398">
        <v>196.71279999999999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65.931600000000003</v>
      </c>
      <c r="C28" s="404">
        <v>139.8673</v>
      </c>
      <c r="D28" s="405">
        <v>81.59</v>
      </c>
      <c r="E28" s="405">
        <v>224.2337</v>
      </c>
      <c r="F28" s="404">
        <v>152.0316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0.6603</v>
      </c>
      <c r="C29" s="394">
        <v>98.460700000000003</v>
      </c>
      <c r="D29" s="395">
        <v>78.904499999999999</v>
      </c>
      <c r="E29" s="395">
        <v>156.39859999999999</v>
      </c>
      <c r="F29" s="394">
        <v>107.6896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10.940300000000001</v>
      </c>
      <c r="C30" s="398">
        <v>138.3964</v>
      </c>
      <c r="D30" s="399">
        <v>88.164299999999997</v>
      </c>
      <c r="E30" s="399">
        <v>201.95849999999999</v>
      </c>
      <c r="F30" s="398">
        <v>142.6944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16.3078</v>
      </c>
      <c r="C31" s="398">
        <v>144.65479999999999</v>
      </c>
      <c r="D31" s="399">
        <v>82.264399999999995</v>
      </c>
      <c r="E31" s="399">
        <v>230.15299999999999</v>
      </c>
      <c r="F31" s="398">
        <v>156.96190000000001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20.869299999999999</v>
      </c>
      <c r="C32" s="398">
        <v>141.30959999999999</v>
      </c>
      <c r="D32" s="399">
        <v>80.599999999999994</v>
      </c>
      <c r="E32" s="399">
        <v>235.0558</v>
      </c>
      <c r="F32" s="398">
        <v>156.65100000000001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14.783300000000001</v>
      </c>
      <c r="C33" s="398">
        <v>132.81059999999999</v>
      </c>
      <c r="D33" s="399">
        <v>81.92</v>
      </c>
      <c r="E33" s="399">
        <v>221.7621</v>
      </c>
      <c r="F33" s="398">
        <v>147.57130000000001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2.3704000000000001</v>
      </c>
      <c r="C34" s="398">
        <v>141.5205</v>
      </c>
      <c r="D34" s="399">
        <v>79</v>
      </c>
      <c r="E34" s="399">
        <v>261.4511</v>
      </c>
      <c r="F34" s="398">
        <v>160.70590000000001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95F3-3159-413C-B9D2-76BAA1A12637}">
  <sheetPr codeName="List14">
    <tabColor rgb="FF66FFFF"/>
  </sheetPr>
  <dimension ref="A1:S2660"/>
  <sheetViews>
    <sheetView showGridLines="0" zoomScaleNormal="100" zoomScaleSheetLayoutView="100" workbookViewId="0">
      <selection activeCell="P37" sqref="P37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2017</v>
      </c>
      <c r="B1" s="2"/>
      <c r="C1" s="3"/>
      <c r="D1" s="1"/>
      <c r="E1" s="2"/>
      <c r="F1" s="3" t="s">
        <v>276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277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Plzeňský kraj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278</v>
      </c>
      <c r="B7" s="271" t="s">
        <v>67</v>
      </c>
      <c r="C7" s="383" t="s">
        <v>273</v>
      </c>
      <c r="D7" s="383" t="s">
        <v>274</v>
      </c>
      <c r="E7" s="384"/>
      <c r="F7" s="383" t="s">
        <v>275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263</v>
      </c>
      <c r="D11" s="385" t="s">
        <v>263</v>
      </c>
      <c r="E11" s="385" t="s">
        <v>263</v>
      </c>
      <c r="F11" s="385" t="s">
        <v>263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0.3553</v>
      </c>
      <c r="C13" s="423">
        <v>409.11750000000001</v>
      </c>
      <c r="D13" s="424">
        <v>116.8814</v>
      </c>
      <c r="E13" s="424">
        <v>1542.9793999999999</v>
      </c>
      <c r="F13" s="424">
        <v>681.80619999999999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0.42509999999999998</v>
      </c>
      <c r="C14" s="425">
        <v>393.70179999999999</v>
      </c>
      <c r="D14" s="426">
        <v>181.74889999999999</v>
      </c>
      <c r="E14" s="426">
        <v>679.9248</v>
      </c>
      <c r="F14" s="426">
        <v>411.5369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0.45050000000000001</v>
      </c>
      <c r="C15" s="423">
        <v>365.72550000000001</v>
      </c>
      <c r="D15" s="424">
        <v>219.38120000000001</v>
      </c>
      <c r="E15" s="424">
        <v>731.29690000000005</v>
      </c>
      <c r="F15" s="424">
        <v>415.5949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0.94289999999999996</v>
      </c>
      <c r="C16" s="425">
        <v>258.12990000000002</v>
      </c>
      <c r="D16" s="426">
        <v>91.248500000000007</v>
      </c>
      <c r="E16" s="426">
        <v>667.36419999999998</v>
      </c>
      <c r="F16" s="426">
        <v>334.38850000000002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9.11E-2</v>
      </c>
      <c r="C17" s="423">
        <v>493.5496</v>
      </c>
      <c r="D17" s="424">
        <v>376.1087</v>
      </c>
      <c r="E17" s="424">
        <v>804.87909999999999</v>
      </c>
      <c r="F17" s="424">
        <v>589.58209999999997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0.11799999999999999</v>
      </c>
      <c r="C18" s="425">
        <v>253.28620000000001</v>
      </c>
      <c r="D18" s="426">
        <v>253.28620000000001</v>
      </c>
      <c r="E18" s="426">
        <v>471.40690000000001</v>
      </c>
      <c r="F18" s="426">
        <v>305.75920000000002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1.373</v>
      </c>
      <c r="C19" s="423">
        <v>308.34530000000001</v>
      </c>
      <c r="D19" s="424">
        <v>115.208</v>
      </c>
      <c r="E19" s="424">
        <v>707.46979999999996</v>
      </c>
      <c r="F19" s="424">
        <v>361.05680000000001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0.91639999999999999</v>
      </c>
      <c r="C20" s="425">
        <v>279.20839999999998</v>
      </c>
      <c r="D20" s="426">
        <v>158.8039</v>
      </c>
      <c r="E20" s="426">
        <v>466.55040000000002</v>
      </c>
      <c r="F20" s="426">
        <v>298.1825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0.14829999999999999</v>
      </c>
      <c r="C21" s="423">
        <v>436.91919999999999</v>
      </c>
      <c r="D21" s="424">
        <v>281.536</v>
      </c>
      <c r="E21" s="424">
        <v>1245.3152</v>
      </c>
      <c r="F21" s="424">
        <v>563.04229999999995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0.1062</v>
      </c>
      <c r="C22" s="425">
        <v>297.81819999999999</v>
      </c>
      <c r="D22" s="426">
        <v>215.9631</v>
      </c>
      <c r="E22" s="426">
        <v>726.3877</v>
      </c>
      <c r="F22" s="426">
        <v>406.95479999999998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135</v>
      </c>
      <c r="B23" s="340">
        <v>0.1429</v>
      </c>
      <c r="C23" s="423">
        <v>389.59960000000001</v>
      </c>
      <c r="D23" s="424">
        <v>230.05770000000001</v>
      </c>
      <c r="E23" s="424">
        <v>853.94359999999995</v>
      </c>
      <c r="F23" s="424">
        <v>485.7303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136</v>
      </c>
      <c r="B24" s="344">
        <v>0.72929999999999995</v>
      </c>
      <c r="C24" s="425">
        <v>171.6277</v>
      </c>
      <c r="D24" s="426">
        <v>103.7436</v>
      </c>
      <c r="E24" s="426">
        <v>319.57069999999999</v>
      </c>
      <c r="F24" s="426">
        <v>203.93879999999999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137</v>
      </c>
      <c r="B25" s="340">
        <v>1.1615</v>
      </c>
      <c r="C25" s="423">
        <v>205.2251</v>
      </c>
      <c r="D25" s="424">
        <v>156.48740000000001</v>
      </c>
      <c r="E25" s="424">
        <v>329.52269999999999</v>
      </c>
      <c r="F25" s="424">
        <v>226.0309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138</v>
      </c>
      <c r="B26" s="344">
        <v>0.1993</v>
      </c>
      <c r="C26" s="425">
        <v>245.60400000000001</v>
      </c>
      <c r="D26" s="426">
        <v>151.01779999999999</v>
      </c>
      <c r="E26" s="426">
        <v>441.99349999999998</v>
      </c>
      <c r="F26" s="426">
        <v>275.31040000000002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139</v>
      </c>
      <c r="B27" s="340">
        <v>1.6085</v>
      </c>
      <c r="C27" s="423">
        <v>267.45920000000001</v>
      </c>
      <c r="D27" s="424">
        <v>138.2774</v>
      </c>
      <c r="E27" s="424">
        <v>449.53109999999998</v>
      </c>
      <c r="F27" s="424">
        <v>291.88670000000002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140</v>
      </c>
      <c r="B28" s="344">
        <v>0.38340000000000002</v>
      </c>
      <c r="C28" s="425">
        <v>278.93110000000001</v>
      </c>
      <c r="D28" s="426">
        <v>187.63210000000001</v>
      </c>
      <c r="E28" s="426">
        <v>406.21100000000001</v>
      </c>
      <c r="F28" s="426">
        <v>298.93090000000001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141</v>
      </c>
      <c r="B29" s="340">
        <v>1.079</v>
      </c>
      <c r="C29" s="423">
        <v>269.67759999999998</v>
      </c>
      <c r="D29" s="424">
        <v>191.38</v>
      </c>
      <c r="E29" s="424">
        <v>389.64499999999998</v>
      </c>
      <c r="F29" s="424">
        <v>286.37400000000002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142</v>
      </c>
      <c r="B30" s="344">
        <v>0.4128</v>
      </c>
      <c r="C30" s="425">
        <v>302.50150000000002</v>
      </c>
      <c r="D30" s="426">
        <v>181.43469999999999</v>
      </c>
      <c r="E30" s="426">
        <v>524.18600000000004</v>
      </c>
      <c r="F30" s="426">
        <v>335.47410000000002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143</v>
      </c>
      <c r="B31" s="340">
        <v>0.26319999999999999</v>
      </c>
      <c r="C31" s="423">
        <v>217.55109999999999</v>
      </c>
      <c r="D31" s="424">
        <v>180.14089999999999</v>
      </c>
      <c r="E31" s="424">
        <v>270.8279</v>
      </c>
      <c r="F31" s="424">
        <v>224.1088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144</v>
      </c>
      <c r="B32" s="344">
        <v>0.43020000000000003</v>
      </c>
      <c r="C32" s="425">
        <v>64.371300000000005</v>
      </c>
      <c r="D32" s="426">
        <v>64.371300000000005</v>
      </c>
      <c r="E32" s="426">
        <v>429.1807</v>
      </c>
      <c r="F32" s="426">
        <v>210.75200000000001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145</v>
      </c>
      <c r="B33" s="340">
        <v>0.2404</v>
      </c>
      <c r="C33" s="423">
        <v>223.15559999999999</v>
      </c>
      <c r="D33" s="424">
        <v>138.3486</v>
      </c>
      <c r="E33" s="424">
        <v>393.51870000000002</v>
      </c>
      <c r="F33" s="424">
        <v>253.58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146</v>
      </c>
      <c r="B34" s="344">
        <v>0.17030000000000001</v>
      </c>
      <c r="C34" s="425">
        <v>246.15860000000001</v>
      </c>
      <c r="D34" s="426">
        <v>171.24930000000001</v>
      </c>
      <c r="E34" s="426">
        <v>366.51119999999997</v>
      </c>
      <c r="F34" s="426">
        <v>265.04669999999999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147</v>
      </c>
      <c r="B35" s="340">
        <v>0.33800000000000002</v>
      </c>
      <c r="C35" s="423">
        <v>294.66079999999999</v>
      </c>
      <c r="D35" s="424">
        <v>176.86940000000001</v>
      </c>
      <c r="E35" s="424">
        <v>504.43130000000002</v>
      </c>
      <c r="F35" s="424">
        <v>339.94189999999998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148</v>
      </c>
      <c r="B36" s="344">
        <v>0.1401</v>
      </c>
      <c r="C36" s="425">
        <v>218.2337</v>
      </c>
      <c r="D36" s="426">
        <v>116.16</v>
      </c>
      <c r="E36" s="426">
        <v>364.84219999999999</v>
      </c>
      <c r="F36" s="426">
        <v>245.63509999999999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149</v>
      </c>
      <c r="B37" s="340">
        <v>8.9800000000000005E-2</v>
      </c>
      <c r="C37" s="423">
        <v>218.398</v>
      </c>
      <c r="D37" s="424">
        <v>170.15129999999999</v>
      </c>
      <c r="E37" s="424">
        <v>304.5453</v>
      </c>
      <c r="F37" s="424">
        <v>222.50149999999999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150</v>
      </c>
      <c r="B38" s="344">
        <v>0.3135</v>
      </c>
      <c r="C38" s="425">
        <v>145.5889</v>
      </c>
      <c r="D38" s="426">
        <v>102.34269999999999</v>
      </c>
      <c r="E38" s="426">
        <v>303.62090000000001</v>
      </c>
      <c r="F38" s="426">
        <v>183.07429999999999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151</v>
      </c>
      <c r="B39" s="340">
        <v>0.121</v>
      </c>
      <c r="C39" s="423">
        <v>196.8914</v>
      </c>
      <c r="D39" s="424">
        <v>99.799400000000006</v>
      </c>
      <c r="E39" s="424">
        <v>346.74590000000001</v>
      </c>
      <c r="F39" s="424">
        <v>218.79669999999999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152</v>
      </c>
      <c r="B40" s="344">
        <v>0.26690000000000003</v>
      </c>
      <c r="C40" s="425">
        <v>274.95650000000001</v>
      </c>
      <c r="D40" s="426">
        <v>186.3168</v>
      </c>
      <c r="E40" s="426">
        <v>408.88130000000001</v>
      </c>
      <c r="F40" s="426">
        <v>292.48520000000002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153</v>
      </c>
      <c r="B41" s="340">
        <v>4.8500000000000001E-2</v>
      </c>
      <c r="C41" s="423">
        <v>293.64580000000001</v>
      </c>
      <c r="D41" s="424">
        <v>205.32230000000001</v>
      </c>
      <c r="E41" s="424">
        <v>474.57010000000002</v>
      </c>
      <c r="F41" s="424">
        <v>317.36750000000001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154</v>
      </c>
      <c r="B42" s="344">
        <v>0.31169999999999998</v>
      </c>
      <c r="C42" s="425">
        <v>264.20350000000002</v>
      </c>
      <c r="D42" s="426">
        <v>177.56950000000001</v>
      </c>
      <c r="E42" s="426">
        <v>408.57589999999999</v>
      </c>
      <c r="F42" s="426">
        <v>276.59309999999999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155</v>
      </c>
      <c r="B43" s="340">
        <v>5.6000000000000001E-2</v>
      </c>
      <c r="C43" s="423">
        <v>263.80270000000002</v>
      </c>
      <c r="D43" s="424">
        <v>193.44810000000001</v>
      </c>
      <c r="E43" s="424">
        <v>441.20190000000002</v>
      </c>
      <c r="F43" s="424">
        <v>304.08350000000002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156</v>
      </c>
      <c r="B44" s="344">
        <v>8.2199999999999995E-2</v>
      </c>
      <c r="C44" s="425">
        <v>326.17450000000002</v>
      </c>
      <c r="D44" s="426">
        <v>202.4117</v>
      </c>
      <c r="E44" s="426">
        <v>470.62630000000001</v>
      </c>
      <c r="F44" s="426">
        <v>352.98750000000001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157</v>
      </c>
      <c r="B45" s="340">
        <v>0.19919999999999999</v>
      </c>
      <c r="C45" s="423">
        <v>177.9477</v>
      </c>
      <c r="D45" s="424">
        <v>135.10409999999999</v>
      </c>
      <c r="E45" s="424">
        <v>209.04939999999999</v>
      </c>
      <c r="F45" s="424">
        <v>174.83459999999999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158</v>
      </c>
      <c r="B46" s="344">
        <v>7.2400000000000006E-2</v>
      </c>
      <c r="C46" s="425">
        <v>103.76779999999999</v>
      </c>
      <c r="D46" s="426">
        <v>86.779799999999994</v>
      </c>
      <c r="E46" s="426">
        <v>131.79220000000001</v>
      </c>
      <c r="F46" s="426">
        <v>108.8279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159</v>
      </c>
      <c r="B47" s="340">
        <v>0.2064</v>
      </c>
      <c r="C47" s="423">
        <v>200.20930000000001</v>
      </c>
      <c r="D47" s="424">
        <v>138.5257</v>
      </c>
      <c r="E47" s="424">
        <v>287.40410000000003</v>
      </c>
      <c r="F47" s="424">
        <v>211.89940000000001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160</v>
      </c>
      <c r="B48" s="344">
        <v>1.4161999999999999</v>
      </c>
      <c r="C48" s="425">
        <v>200.65020000000001</v>
      </c>
      <c r="D48" s="426">
        <v>146.75489999999999</v>
      </c>
      <c r="E48" s="426">
        <v>302.74</v>
      </c>
      <c r="F48" s="426">
        <v>215.94810000000001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161</v>
      </c>
      <c r="B49" s="340">
        <v>0.39410000000000001</v>
      </c>
      <c r="C49" s="423">
        <v>209.5752</v>
      </c>
      <c r="D49" s="424">
        <v>158.6266</v>
      </c>
      <c r="E49" s="424">
        <v>299.66789999999997</v>
      </c>
      <c r="F49" s="424">
        <v>222.56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162</v>
      </c>
      <c r="B50" s="344">
        <v>3.1154999999999999</v>
      </c>
      <c r="C50" s="425">
        <v>224.6962</v>
      </c>
      <c r="D50" s="426">
        <v>159.04509999999999</v>
      </c>
      <c r="E50" s="426">
        <v>331.34050000000002</v>
      </c>
      <c r="F50" s="426">
        <v>236.3433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163</v>
      </c>
      <c r="B51" s="340">
        <v>0.48870000000000002</v>
      </c>
      <c r="C51" s="423">
        <v>198.18270000000001</v>
      </c>
      <c r="D51" s="424">
        <v>135.5052</v>
      </c>
      <c r="E51" s="424">
        <v>317.10590000000002</v>
      </c>
      <c r="F51" s="424">
        <v>211.86349999999999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164</v>
      </c>
      <c r="B52" s="344">
        <v>0.77210000000000001</v>
      </c>
      <c r="C52" s="425">
        <v>217.90110000000001</v>
      </c>
      <c r="D52" s="426">
        <v>142.4555</v>
      </c>
      <c r="E52" s="426">
        <v>325.38369999999998</v>
      </c>
      <c r="F52" s="426">
        <v>231.9495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165</v>
      </c>
      <c r="B53" s="340">
        <v>5.28E-2</v>
      </c>
      <c r="C53" s="423">
        <v>226.90870000000001</v>
      </c>
      <c r="D53" s="424">
        <v>178.0121</v>
      </c>
      <c r="E53" s="424">
        <v>284.44630000000001</v>
      </c>
      <c r="F53" s="424">
        <v>229.0224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166</v>
      </c>
      <c r="B54" s="344">
        <v>3.84</v>
      </c>
      <c r="C54" s="425">
        <v>233.08449999999999</v>
      </c>
      <c r="D54" s="426">
        <v>167.94929999999999</v>
      </c>
      <c r="E54" s="426">
        <v>334.52429999999998</v>
      </c>
      <c r="F54" s="426">
        <v>246.66659999999999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167</v>
      </c>
      <c r="B55" s="340">
        <v>6.59E-2</v>
      </c>
      <c r="C55" s="423">
        <v>180.86680000000001</v>
      </c>
      <c r="D55" s="424">
        <v>136.77170000000001</v>
      </c>
      <c r="E55" s="424">
        <v>263.5154</v>
      </c>
      <c r="F55" s="424">
        <v>190.2877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168</v>
      </c>
      <c r="B56" s="344">
        <v>6.9400000000000003E-2</v>
      </c>
      <c r="C56" s="425">
        <v>193.9743</v>
      </c>
      <c r="D56" s="426">
        <v>140.8715</v>
      </c>
      <c r="E56" s="426">
        <v>225.768</v>
      </c>
      <c r="F56" s="426">
        <v>188.8013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169</v>
      </c>
      <c r="B57" s="340">
        <v>8.0500000000000002E-2</v>
      </c>
      <c r="C57" s="423">
        <v>149.1884</v>
      </c>
      <c r="D57" s="424">
        <v>129.47020000000001</v>
      </c>
      <c r="E57" s="424">
        <v>184.32409999999999</v>
      </c>
      <c r="F57" s="424">
        <v>151.6103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170</v>
      </c>
      <c r="B58" s="344">
        <v>8.7599999999999997E-2</v>
      </c>
      <c r="C58" s="425">
        <v>151.00800000000001</v>
      </c>
      <c r="D58" s="426">
        <v>109.5789</v>
      </c>
      <c r="E58" s="426">
        <v>185.73500000000001</v>
      </c>
      <c r="F58" s="426">
        <v>150.15129999999999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171</v>
      </c>
      <c r="B59" s="340">
        <v>7.8600000000000003E-2</v>
      </c>
      <c r="C59" s="423">
        <v>142.25</v>
      </c>
      <c r="D59" s="424">
        <v>119.07389999999999</v>
      </c>
      <c r="E59" s="424">
        <v>287.3032</v>
      </c>
      <c r="F59" s="424">
        <v>182.8655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172</v>
      </c>
      <c r="B60" s="344">
        <v>0.46949999999999997</v>
      </c>
      <c r="C60" s="425">
        <v>208.8614</v>
      </c>
      <c r="D60" s="426">
        <v>137.56</v>
      </c>
      <c r="E60" s="426">
        <v>327.67329999999998</v>
      </c>
      <c r="F60" s="426">
        <v>228.03290000000001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173</v>
      </c>
      <c r="B61" s="340">
        <v>3.4502000000000002</v>
      </c>
      <c r="C61" s="423">
        <v>173.30070000000001</v>
      </c>
      <c r="D61" s="424">
        <v>119.17230000000001</v>
      </c>
      <c r="E61" s="424">
        <v>268.3741</v>
      </c>
      <c r="F61" s="424">
        <v>184.37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174</v>
      </c>
      <c r="B62" s="344">
        <v>0.27429999999999999</v>
      </c>
      <c r="C62" s="425">
        <v>206.6645</v>
      </c>
      <c r="D62" s="426">
        <v>134.19540000000001</v>
      </c>
      <c r="E62" s="426">
        <v>392.18680000000001</v>
      </c>
      <c r="F62" s="426">
        <v>239.7303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175</v>
      </c>
      <c r="B63" s="340">
        <v>3.2612999999999999</v>
      </c>
      <c r="C63" s="423">
        <v>187.5684</v>
      </c>
      <c r="D63" s="424">
        <v>76.046800000000005</v>
      </c>
      <c r="E63" s="424">
        <v>363.57499999999999</v>
      </c>
      <c r="F63" s="424">
        <v>209.80539999999999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176</v>
      </c>
      <c r="B64" s="344">
        <v>0.74980000000000002</v>
      </c>
      <c r="C64" s="425">
        <v>205.33789999999999</v>
      </c>
      <c r="D64" s="426">
        <v>139.768</v>
      </c>
      <c r="E64" s="426">
        <v>300.89929999999998</v>
      </c>
      <c r="F64" s="426">
        <v>217.50299999999999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177</v>
      </c>
      <c r="B65" s="340">
        <v>0.44800000000000001</v>
      </c>
      <c r="C65" s="423">
        <v>179.5831</v>
      </c>
      <c r="D65" s="424">
        <v>137.9896</v>
      </c>
      <c r="E65" s="424">
        <v>323.03179999999998</v>
      </c>
      <c r="F65" s="424">
        <v>209.05289999999999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178</v>
      </c>
      <c r="B66" s="344">
        <v>2.0634000000000001</v>
      </c>
      <c r="C66" s="425">
        <v>171.6455</v>
      </c>
      <c r="D66" s="426">
        <v>89.97</v>
      </c>
      <c r="E66" s="426">
        <v>268.8252</v>
      </c>
      <c r="F66" s="426">
        <v>182.71469999999999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179</v>
      </c>
      <c r="B67" s="340">
        <v>0.66700000000000004</v>
      </c>
      <c r="C67" s="423">
        <v>201.78280000000001</v>
      </c>
      <c r="D67" s="424">
        <v>155.68270000000001</v>
      </c>
      <c r="E67" s="424">
        <v>337.93400000000003</v>
      </c>
      <c r="F67" s="424">
        <v>234.9385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180</v>
      </c>
      <c r="B68" s="344">
        <v>4.9500000000000002E-2</v>
      </c>
      <c r="C68" s="425">
        <v>202.87110000000001</v>
      </c>
      <c r="D68" s="426">
        <v>142.78639999999999</v>
      </c>
      <c r="E68" s="426">
        <v>250.73509999999999</v>
      </c>
      <c r="F68" s="426">
        <v>202.6515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181</v>
      </c>
      <c r="B69" s="340">
        <v>0.2127</v>
      </c>
      <c r="C69" s="423">
        <v>244.92619999999999</v>
      </c>
      <c r="D69" s="424">
        <v>174.3629</v>
      </c>
      <c r="E69" s="424">
        <v>342.91140000000001</v>
      </c>
      <c r="F69" s="424">
        <v>251.43530000000001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182</v>
      </c>
      <c r="B70" s="344">
        <v>3.6720000000000002</v>
      </c>
      <c r="C70" s="425">
        <v>128.46039999999999</v>
      </c>
      <c r="D70" s="426">
        <v>78.552800000000005</v>
      </c>
      <c r="E70" s="426">
        <v>217.7938</v>
      </c>
      <c r="F70" s="426">
        <v>140.05670000000001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183</v>
      </c>
      <c r="B71" s="340">
        <v>1.3003</v>
      </c>
      <c r="C71" s="423">
        <v>130.85679999999999</v>
      </c>
      <c r="D71" s="424">
        <v>97.947699999999998</v>
      </c>
      <c r="E71" s="424">
        <v>213.52520000000001</v>
      </c>
      <c r="F71" s="424">
        <v>143.55760000000001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184</v>
      </c>
      <c r="B72" s="344">
        <v>0.59530000000000005</v>
      </c>
      <c r="C72" s="425">
        <v>139.81489999999999</v>
      </c>
      <c r="D72" s="426">
        <v>117.7968</v>
      </c>
      <c r="E72" s="426">
        <v>164.08690000000001</v>
      </c>
      <c r="F72" s="426">
        <v>140.45500000000001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185</v>
      </c>
      <c r="B73" s="340">
        <v>0.33090000000000003</v>
      </c>
      <c r="C73" s="423">
        <v>135.46350000000001</v>
      </c>
      <c r="D73" s="424">
        <v>104.32859999999999</v>
      </c>
      <c r="E73" s="424">
        <v>258.63780000000003</v>
      </c>
      <c r="F73" s="424">
        <v>162.0282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186</v>
      </c>
      <c r="B74" s="344">
        <v>0.30520000000000003</v>
      </c>
      <c r="C74" s="425">
        <v>147.12459999999999</v>
      </c>
      <c r="D74" s="426">
        <v>117.3282</v>
      </c>
      <c r="E74" s="426">
        <v>228.5899</v>
      </c>
      <c r="F74" s="426">
        <v>166.82239999999999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187</v>
      </c>
      <c r="B75" s="340">
        <v>0.13800000000000001</v>
      </c>
      <c r="C75" s="423">
        <v>142.88290000000001</v>
      </c>
      <c r="D75" s="424">
        <v>95.17</v>
      </c>
      <c r="E75" s="424">
        <v>177.23910000000001</v>
      </c>
      <c r="F75" s="424">
        <v>142.0735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188</v>
      </c>
      <c r="B76" s="344">
        <v>6.6000000000000003E-2</v>
      </c>
      <c r="C76" s="425">
        <v>151.06479999999999</v>
      </c>
      <c r="D76" s="426">
        <v>97.03</v>
      </c>
      <c r="E76" s="426">
        <v>231.69730000000001</v>
      </c>
      <c r="F76" s="426">
        <v>158.39689999999999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189</v>
      </c>
      <c r="B77" s="340">
        <v>2.2723</v>
      </c>
      <c r="C77" s="423">
        <v>157.5421</v>
      </c>
      <c r="D77" s="424">
        <v>104.1253</v>
      </c>
      <c r="E77" s="424">
        <v>223.27590000000001</v>
      </c>
      <c r="F77" s="424">
        <v>161.52809999999999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190</v>
      </c>
      <c r="B78" s="344">
        <v>0.49719999999999998</v>
      </c>
      <c r="C78" s="425">
        <v>193.62540000000001</v>
      </c>
      <c r="D78" s="426">
        <v>140.4221</v>
      </c>
      <c r="E78" s="426">
        <v>286.58249999999998</v>
      </c>
      <c r="F78" s="426">
        <v>207.07419999999999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191</v>
      </c>
      <c r="B79" s="340">
        <v>1.3688</v>
      </c>
      <c r="C79" s="423">
        <v>186.74090000000001</v>
      </c>
      <c r="D79" s="424">
        <v>93.74</v>
      </c>
      <c r="E79" s="424">
        <v>266.76080000000002</v>
      </c>
      <c r="F79" s="424">
        <v>190.8338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192</v>
      </c>
      <c r="B80" s="344">
        <v>0.75890000000000002</v>
      </c>
      <c r="C80" s="425">
        <v>123.7788</v>
      </c>
      <c r="D80" s="426">
        <v>100.1366</v>
      </c>
      <c r="E80" s="426">
        <v>158.4417</v>
      </c>
      <c r="F80" s="426">
        <v>126.8867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193</v>
      </c>
      <c r="B81" s="340">
        <v>0.1255</v>
      </c>
      <c r="C81" s="423">
        <v>189.57050000000001</v>
      </c>
      <c r="D81" s="424">
        <v>132.58709999999999</v>
      </c>
      <c r="E81" s="424">
        <v>281.52390000000003</v>
      </c>
      <c r="F81" s="424">
        <v>200.49010000000001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194</v>
      </c>
      <c r="B82" s="344">
        <v>9.1899999999999996E-2</v>
      </c>
      <c r="C82" s="425">
        <v>174.84530000000001</v>
      </c>
      <c r="D82" s="426">
        <v>116.527</v>
      </c>
      <c r="E82" s="426">
        <v>247.5018</v>
      </c>
      <c r="F82" s="426">
        <v>179.24430000000001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195</v>
      </c>
      <c r="B83" s="340">
        <v>0.73519999999999996</v>
      </c>
      <c r="C83" s="423">
        <v>171.37430000000001</v>
      </c>
      <c r="D83" s="424">
        <v>99.304599999999994</v>
      </c>
      <c r="E83" s="424">
        <v>271.61989999999997</v>
      </c>
      <c r="F83" s="424">
        <v>178.9239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196</v>
      </c>
      <c r="B84" s="344">
        <v>5.9608999999999996</v>
      </c>
      <c r="C84" s="425">
        <v>102.96980000000001</v>
      </c>
      <c r="D84" s="426">
        <v>77.468100000000007</v>
      </c>
      <c r="E84" s="426">
        <v>168.8218</v>
      </c>
      <c r="F84" s="426">
        <v>114.1587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197</v>
      </c>
      <c r="B85" s="340">
        <v>0.58489999999999998</v>
      </c>
      <c r="C85" s="423">
        <v>123.3849</v>
      </c>
      <c r="D85" s="424">
        <v>87.49</v>
      </c>
      <c r="E85" s="424">
        <v>188.26300000000001</v>
      </c>
      <c r="F85" s="424">
        <v>132.34299999999999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198</v>
      </c>
      <c r="B86" s="344">
        <v>0.19350000000000001</v>
      </c>
      <c r="C86" s="425">
        <v>142.209</v>
      </c>
      <c r="D86" s="426">
        <v>110.9936</v>
      </c>
      <c r="E86" s="426">
        <v>176.4342</v>
      </c>
      <c r="F86" s="426">
        <v>143.77520000000001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199</v>
      </c>
      <c r="B87" s="340">
        <v>0.35730000000000001</v>
      </c>
      <c r="C87" s="423">
        <v>119.6992</v>
      </c>
      <c r="D87" s="424">
        <v>90.04</v>
      </c>
      <c r="E87" s="424">
        <v>156.5864</v>
      </c>
      <c r="F87" s="424">
        <v>121.4263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200</v>
      </c>
      <c r="B88" s="344">
        <v>4.9500000000000002E-2</v>
      </c>
      <c r="C88" s="425">
        <v>184.69450000000001</v>
      </c>
      <c r="D88" s="426">
        <v>145.24780000000001</v>
      </c>
      <c r="E88" s="426">
        <v>215.5384</v>
      </c>
      <c r="F88" s="426">
        <v>180.46879999999999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201</v>
      </c>
      <c r="B89" s="340">
        <v>5.0999999999999997E-2</v>
      </c>
      <c r="C89" s="423">
        <v>167.25110000000001</v>
      </c>
      <c r="D89" s="424">
        <v>127.8308</v>
      </c>
      <c r="E89" s="424">
        <v>223.06540000000001</v>
      </c>
      <c r="F89" s="424">
        <v>171.6362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202</v>
      </c>
      <c r="B90" s="344">
        <v>4.7045000000000003</v>
      </c>
      <c r="C90" s="425">
        <v>190.44929999999999</v>
      </c>
      <c r="D90" s="426">
        <v>145.46950000000001</v>
      </c>
      <c r="E90" s="426">
        <v>263.5154</v>
      </c>
      <c r="F90" s="426">
        <v>200.90440000000001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203</v>
      </c>
      <c r="B91" s="340">
        <v>0.27829999999999999</v>
      </c>
      <c r="C91" s="423">
        <v>164.92609999999999</v>
      </c>
      <c r="D91" s="424">
        <v>144.3683</v>
      </c>
      <c r="E91" s="424">
        <v>248.09100000000001</v>
      </c>
      <c r="F91" s="424">
        <v>180.90469999999999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 t="s">
        <v>204</v>
      </c>
      <c r="B92" s="344">
        <v>1.4793000000000001</v>
      </c>
      <c r="C92" s="425">
        <v>184.7525</v>
      </c>
      <c r="D92" s="426">
        <v>137.40799999999999</v>
      </c>
      <c r="E92" s="426">
        <v>239.5264</v>
      </c>
      <c r="F92" s="426">
        <v>191.9366</v>
      </c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 t="s">
        <v>205</v>
      </c>
      <c r="B93" s="340">
        <v>0.3024</v>
      </c>
      <c r="C93" s="423">
        <v>102.14239999999999</v>
      </c>
      <c r="D93" s="424">
        <v>82.35</v>
      </c>
      <c r="E93" s="424">
        <v>140.73849999999999</v>
      </c>
      <c r="F93" s="424">
        <v>114.3986</v>
      </c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 t="s">
        <v>206</v>
      </c>
      <c r="B94" s="344">
        <v>1.2635000000000001</v>
      </c>
      <c r="C94" s="425">
        <v>176.2851</v>
      </c>
      <c r="D94" s="426">
        <v>119.67100000000001</v>
      </c>
      <c r="E94" s="426">
        <v>211.73570000000001</v>
      </c>
      <c r="F94" s="426">
        <v>173.0196</v>
      </c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 t="s">
        <v>207</v>
      </c>
      <c r="B95" s="340">
        <v>8.6900000000000005E-2</v>
      </c>
      <c r="C95" s="423">
        <v>178.33359999999999</v>
      </c>
      <c r="D95" s="424">
        <v>151.60499999999999</v>
      </c>
      <c r="E95" s="424">
        <v>203.0042</v>
      </c>
      <c r="F95" s="424">
        <v>178.53370000000001</v>
      </c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 t="s">
        <v>208</v>
      </c>
      <c r="B96" s="344">
        <v>0.34210000000000002</v>
      </c>
      <c r="C96" s="425">
        <v>160.39070000000001</v>
      </c>
      <c r="D96" s="426">
        <v>127.60420000000001</v>
      </c>
      <c r="E96" s="426">
        <v>197.24979999999999</v>
      </c>
      <c r="F96" s="426">
        <v>160.82300000000001</v>
      </c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 t="s">
        <v>209</v>
      </c>
      <c r="B97" s="340">
        <v>2.0005999999999999</v>
      </c>
      <c r="C97" s="423">
        <v>156.94569999999999</v>
      </c>
      <c r="D97" s="424">
        <v>110.459</v>
      </c>
      <c r="E97" s="424">
        <v>213.2731</v>
      </c>
      <c r="F97" s="424">
        <v>164.39830000000001</v>
      </c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 t="s">
        <v>210</v>
      </c>
      <c r="B98" s="344">
        <v>0.1704</v>
      </c>
      <c r="C98" s="425">
        <v>193.79159999999999</v>
      </c>
      <c r="D98" s="426">
        <v>120.2004</v>
      </c>
      <c r="E98" s="426">
        <v>250.54400000000001</v>
      </c>
      <c r="F98" s="426">
        <v>190.33240000000001</v>
      </c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 t="s">
        <v>211</v>
      </c>
      <c r="B99" s="340">
        <v>0.50349999999999995</v>
      </c>
      <c r="C99" s="423">
        <v>161.57419999999999</v>
      </c>
      <c r="D99" s="424">
        <v>122.9541</v>
      </c>
      <c r="E99" s="424">
        <v>198.83500000000001</v>
      </c>
      <c r="F99" s="424">
        <v>163.2876</v>
      </c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 t="s">
        <v>212</v>
      </c>
      <c r="B100" s="344">
        <v>0.74890000000000001</v>
      </c>
      <c r="C100" s="425">
        <v>143.08250000000001</v>
      </c>
      <c r="D100" s="426">
        <v>101.48</v>
      </c>
      <c r="E100" s="426">
        <v>210.36879999999999</v>
      </c>
      <c r="F100" s="426">
        <v>152.43340000000001</v>
      </c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 t="s">
        <v>213</v>
      </c>
      <c r="B101" s="340">
        <v>1.6467000000000001</v>
      </c>
      <c r="C101" s="423">
        <v>141.0754</v>
      </c>
      <c r="D101" s="424">
        <v>100.2338</v>
      </c>
      <c r="E101" s="424">
        <v>195.4556</v>
      </c>
      <c r="F101" s="424">
        <v>145.93109999999999</v>
      </c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 t="s">
        <v>214</v>
      </c>
      <c r="B102" s="344">
        <v>5.7375999999999996</v>
      </c>
      <c r="C102" s="425">
        <v>137.60669999999999</v>
      </c>
      <c r="D102" s="426">
        <v>103.3771</v>
      </c>
      <c r="E102" s="426">
        <v>187.19489999999999</v>
      </c>
      <c r="F102" s="426">
        <v>141.80350000000001</v>
      </c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 t="s">
        <v>215</v>
      </c>
      <c r="B103" s="340">
        <v>7.6742999999999997</v>
      </c>
      <c r="C103" s="423">
        <v>160.69739999999999</v>
      </c>
      <c r="D103" s="424">
        <v>91.659000000000006</v>
      </c>
      <c r="E103" s="424">
        <v>211.33680000000001</v>
      </c>
      <c r="F103" s="424">
        <v>157.8545</v>
      </c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 t="s">
        <v>216</v>
      </c>
      <c r="B104" s="344">
        <v>0.3876</v>
      </c>
      <c r="C104" s="425">
        <v>251.90969999999999</v>
      </c>
      <c r="D104" s="426">
        <v>209.2653</v>
      </c>
      <c r="E104" s="426">
        <v>278.68689999999998</v>
      </c>
      <c r="F104" s="426">
        <v>249.22290000000001</v>
      </c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 t="s">
        <v>217</v>
      </c>
      <c r="B105" s="340">
        <v>0.25719999999999998</v>
      </c>
      <c r="C105" s="423">
        <v>166.9221</v>
      </c>
      <c r="D105" s="424">
        <v>119.05329999999999</v>
      </c>
      <c r="E105" s="424">
        <v>205.387</v>
      </c>
      <c r="F105" s="424">
        <v>165.61099999999999</v>
      </c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 t="s">
        <v>219</v>
      </c>
      <c r="B106" s="344">
        <v>6.0717999999999996</v>
      </c>
      <c r="C106" s="425">
        <v>103.2099</v>
      </c>
      <c r="D106" s="426">
        <v>78.357799999999997</v>
      </c>
      <c r="E106" s="426">
        <v>176.7843</v>
      </c>
      <c r="F106" s="426">
        <v>118.6079</v>
      </c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 t="s">
        <v>220</v>
      </c>
      <c r="B107" s="340">
        <v>0.32400000000000001</v>
      </c>
      <c r="C107" s="423">
        <v>175.5966</v>
      </c>
      <c r="D107" s="424">
        <v>135.29140000000001</v>
      </c>
      <c r="E107" s="424">
        <v>233.81370000000001</v>
      </c>
      <c r="F107" s="424">
        <v>181.32079999999999</v>
      </c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 t="s">
        <v>221</v>
      </c>
      <c r="B108" s="344">
        <v>0.42780000000000001</v>
      </c>
      <c r="C108" s="425">
        <v>122.53400000000001</v>
      </c>
      <c r="D108" s="426">
        <v>100.1247</v>
      </c>
      <c r="E108" s="426">
        <v>192.19200000000001</v>
      </c>
      <c r="F108" s="426">
        <v>139.05189999999999</v>
      </c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 t="s">
        <v>222</v>
      </c>
      <c r="B109" s="340">
        <v>4.6501999999999999</v>
      </c>
      <c r="C109" s="423">
        <v>168.48859999999999</v>
      </c>
      <c r="D109" s="424">
        <v>120.45869999999999</v>
      </c>
      <c r="E109" s="424">
        <v>214.40379999999999</v>
      </c>
      <c r="F109" s="424">
        <v>169.55099999999999</v>
      </c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 t="s">
        <v>223</v>
      </c>
      <c r="B110" s="344">
        <v>1.9554</v>
      </c>
      <c r="C110" s="425">
        <v>75</v>
      </c>
      <c r="D110" s="426">
        <v>68.95</v>
      </c>
      <c r="E110" s="426">
        <v>115.654</v>
      </c>
      <c r="F110" s="426">
        <v>85.670599999999993</v>
      </c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 t="s">
        <v>224</v>
      </c>
      <c r="B111" s="340">
        <v>0.2339</v>
      </c>
      <c r="C111" s="423">
        <v>86.69</v>
      </c>
      <c r="D111" s="424">
        <v>86.54</v>
      </c>
      <c r="E111" s="424">
        <v>176.52109999999999</v>
      </c>
      <c r="F111" s="424">
        <v>108.9127</v>
      </c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 t="s">
        <v>225</v>
      </c>
      <c r="B112" s="344">
        <v>4.6036999999999999</v>
      </c>
      <c r="C112" s="425">
        <v>140.92259999999999</v>
      </c>
      <c r="D112" s="426">
        <v>73.2</v>
      </c>
      <c r="E112" s="426">
        <v>205.25659999999999</v>
      </c>
      <c r="F112" s="426">
        <v>140.94880000000001</v>
      </c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 t="s">
        <v>226</v>
      </c>
      <c r="B113" s="340">
        <v>1.6291</v>
      </c>
      <c r="C113" s="423">
        <v>115.2325</v>
      </c>
      <c r="D113" s="424">
        <v>89.025999999999996</v>
      </c>
      <c r="E113" s="424">
        <v>166.75989999999999</v>
      </c>
      <c r="F113" s="424">
        <v>123.3685</v>
      </c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 t="s">
        <v>227</v>
      </c>
      <c r="B114" s="344">
        <v>7.9200000000000007E-2</v>
      </c>
      <c r="C114" s="425">
        <v>83.609800000000007</v>
      </c>
      <c r="D114" s="426">
        <v>68.08</v>
      </c>
      <c r="E114" s="426">
        <v>114.6776</v>
      </c>
      <c r="F114" s="426">
        <v>87.018900000000002</v>
      </c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 t="s">
        <v>228</v>
      </c>
      <c r="B115" s="340">
        <v>5.5599999999999997E-2</v>
      </c>
      <c r="C115" s="423">
        <v>162.67269999999999</v>
      </c>
      <c r="D115" s="424">
        <v>107.0459</v>
      </c>
      <c r="E115" s="424">
        <v>195.405</v>
      </c>
      <c r="F115" s="424">
        <v>156.39930000000001</v>
      </c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/>
      <c r="B116" s="344"/>
      <c r="C116" s="425"/>
      <c r="D116" s="426"/>
      <c r="E116" s="426"/>
      <c r="F116" s="426"/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/>
      <c r="B117" s="340"/>
      <c r="C117" s="423"/>
      <c r="D117" s="424"/>
      <c r="E117" s="424"/>
      <c r="F117" s="424"/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/>
      <c r="B118" s="344"/>
      <c r="C118" s="425"/>
      <c r="D118" s="426"/>
      <c r="E118" s="426"/>
      <c r="F118" s="426"/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/>
      <c r="B119" s="340"/>
      <c r="C119" s="423"/>
      <c r="D119" s="424"/>
      <c r="E119" s="424"/>
      <c r="F119" s="424"/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/>
      <c r="B120" s="344"/>
      <c r="C120" s="425"/>
      <c r="D120" s="426"/>
      <c r="E120" s="426"/>
      <c r="F120" s="426"/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/>
      <c r="B121" s="340"/>
      <c r="C121" s="423"/>
      <c r="D121" s="424"/>
      <c r="E121" s="424"/>
      <c r="F121" s="424"/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/>
      <c r="B122" s="344"/>
      <c r="C122" s="425"/>
      <c r="D122" s="426"/>
      <c r="E122" s="426"/>
      <c r="F122" s="426"/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/>
      <c r="B123" s="340"/>
      <c r="C123" s="423"/>
      <c r="D123" s="424"/>
      <c r="E123" s="424"/>
      <c r="F123" s="424"/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/>
      <c r="B124" s="344"/>
      <c r="C124" s="425"/>
      <c r="D124" s="426"/>
      <c r="E124" s="426"/>
      <c r="F124" s="426"/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/>
      <c r="B125" s="340"/>
      <c r="C125" s="423"/>
      <c r="D125" s="424"/>
      <c r="E125" s="424"/>
      <c r="F125" s="424"/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/>
      <c r="B126" s="344"/>
      <c r="C126" s="425"/>
      <c r="D126" s="426"/>
      <c r="E126" s="426"/>
      <c r="F126" s="426"/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/>
      <c r="B127" s="340"/>
      <c r="C127" s="423"/>
      <c r="D127" s="424"/>
      <c r="E127" s="424"/>
      <c r="F127" s="424"/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/>
      <c r="B128" s="344"/>
      <c r="C128" s="425"/>
      <c r="D128" s="426"/>
      <c r="E128" s="426"/>
      <c r="F128" s="426"/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/>
      <c r="B129" s="340"/>
      <c r="C129" s="423"/>
      <c r="D129" s="424"/>
      <c r="E129" s="424"/>
      <c r="F129" s="424"/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/>
      <c r="B130" s="344"/>
      <c r="C130" s="425"/>
      <c r="D130" s="426"/>
      <c r="E130" s="426"/>
      <c r="F130" s="426"/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/>
      <c r="B131" s="340"/>
      <c r="C131" s="423"/>
      <c r="D131" s="424"/>
      <c r="E131" s="424"/>
      <c r="F131" s="424"/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/>
      <c r="B132" s="344"/>
      <c r="C132" s="425"/>
      <c r="D132" s="426"/>
      <c r="E132" s="426"/>
      <c r="F132" s="426"/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/>
      <c r="B133" s="340"/>
      <c r="C133" s="423"/>
      <c r="D133" s="424"/>
      <c r="E133" s="424"/>
      <c r="F133" s="424"/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/>
      <c r="B134" s="344"/>
      <c r="C134" s="425"/>
      <c r="D134" s="426"/>
      <c r="E134" s="426"/>
      <c r="F134" s="426"/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/>
      <c r="B135" s="340"/>
      <c r="C135" s="423"/>
      <c r="D135" s="424"/>
      <c r="E135" s="424"/>
      <c r="F135" s="424"/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/>
      <c r="B136" s="344"/>
      <c r="C136" s="425"/>
      <c r="D136" s="426"/>
      <c r="E136" s="426"/>
      <c r="F136" s="426"/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/>
      <c r="B137" s="340"/>
      <c r="C137" s="423"/>
      <c r="D137" s="424"/>
      <c r="E137" s="424"/>
      <c r="F137" s="424"/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/>
      <c r="B138" s="344"/>
      <c r="C138" s="425"/>
      <c r="D138" s="426"/>
      <c r="E138" s="426"/>
      <c r="F138" s="426"/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/>
      <c r="B139" s="340"/>
      <c r="C139" s="423"/>
      <c r="D139" s="424"/>
      <c r="E139" s="424"/>
      <c r="F139" s="424"/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/>
      <c r="B140" s="344"/>
      <c r="C140" s="425"/>
      <c r="D140" s="426"/>
      <c r="E140" s="426"/>
      <c r="F140" s="426"/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/>
      <c r="B141" s="340"/>
      <c r="C141" s="423"/>
      <c r="D141" s="424"/>
      <c r="E141" s="424"/>
      <c r="F141" s="424"/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/>
      <c r="B142" s="344"/>
      <c r="C142" s="425"/>
      <c r="D142" s="426"/>
      <c r="E142" s="426"/>
      <c r="F142" s="426"/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/>
      <c r="B143" s="340"/>
      <c r="C143" s="423"/>
      <c r="D143" s="424"/>
      <c r="E143" s="424"/>
      <c r="F143" s="424"/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/>
      <c r="B144" s="344"/>
      <c r="C144" s="425"/>
      <c r="D144" s="426"/>
      <c r="E144" s="426"/>
      <c r="F144" s="426"/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/>
      <c r="B145" s="340"/>
      <c r="C145" s="423"/>
      <c r="D145" s="424"/>
      <c r="E145" s="424"/>
      <c r="F145" s="424"/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/>
      <c r="B146" s="344"/>
      <c r="C146" s="425"/>
      <c r="D146" s="426"/>
      <c r="E146" s="426"/>
      <c r="F146" s="426"/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CZ032</dc:subject>
  <dc:creator>MPSV ČR</dc:creator>
  <cp:lastModifiedBy>Novotný Michal</cp:lastModifiedBy>
  <dcterms:created xsi:type="dcterms:W3CDTF">2019-03-19T12:35:17Z</dcterms:created>
  <dcterms:modified xsi:type="dcterms:W3CDTF">2019-03-19T12:35:19Z</dcterms:modified>
</cp:coreProperties>
</file>