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36" yWindow="4080" windowWidth="15480" windowHeight="4695" activeTab="1"/>
  </bookViews>
  <sheets>
    <sheet name="Pokyny k vyplnění" sheetId="1" r:id="rId1"/>
    <sheet name="FM a max. dotace" sheetId="2" r:id="rId2"/>
    <sheet name="Kalkulace příjmů a prov.nákladů" sheetId="3" r:id="rId3"/>
  </sheets>
  <definedNames>
    <definedName name="_xlfn.IFERROR" hidden="1">#NAME?</definedName>
  </definedNames>
  <calcPr fullCalcOnLoad="1"/>
</workbook>
</file>

<file path=xl/comments1.xml><?xml version="1.0" encoding="utf-8"?>
<comments xmlns="http://schemas.openxmlformats.org/spreadsheetml/2006/main">
  <authors>
    <author>Šťáva Michal Ing.</author>
  </authors>
  <commentList>
    <comment ref="A36" authorId="0">
      <text>
        <r>
          <rPr>
            <b/>
            <sz val="9"/>
            <rFont val="Tahoma"/>
            <family val="0"/>
          </rPr>
          <t>Šťáva Michal Ing.:</t>
        </r>
        <r>
          <rPr>
            <sz val="9"/>
            <rFont val="Tahoma"/>
            <family val="0"/>
          </rPr>
          <t xml:space="preserve">
a souvisejí s daným projektem</t>
        </r>
      </text>
    </comment>
  </commentList>
</comments>
</file>

<file path=xl/comments2.xml><?xml version="1.0" encoding="utf-8"?>
<comments xmlns="http://schemas.openxmlformats.org/spreadsheetml/2006/main">
  <authors>
    <author>Petra Buršíková</author>
  </authors>
  <commentList>
    <comment ref="I4" authorId="0">
      <text>
        <r>
          <rPr>
            <sz val="8"/>
            <rFont val="Tahoma"/>
            <family val="0"/>
          </rPr>
          <t>Vyplňte pouze v případě, že Vám již bylo sděleno. Jedná se o řetězec znaků ve tvaru CZ.1.06/x.x.xx/xx.xxxxx.</t>
        </r>
      </text>
    </comment>
    <comment ref="I5" authorId="0">
      <text>
        <r>
          <rPr>
            <sz val="8"/>
            <rFont val="Tahoma"/>
            <family val="0"/>
          </rPr>
          <t>Vyplňte pouze v případě, že neznáte registrační číslo žádosti. Jedná se o řetězec znaků, který je vytištěný v zápatí každé stránky projektové žádosti.</t>
        </r>
      </text>
    </comment>
  </commentList>
</comments>
</file>

<file path=xl/comments3.xml><?xml version="1.0" encoding="utf-8"?>
<comments xmlns="http://schemas.openxmlformats.org/spreadsheetml/2006/main">
  <authors>
    <author>prihonskai</author>
    <author>Šťáva Michal Ing.</author>
  </authors>
  <commentList>
    <comment ref="A2" authorId="0">
      <text>
        <r>
          <rPr>
            <b/>
            <sz val="8"/>
            <rFont val="Tahoma"/>
            <family val="0"/>
          </rPr>
          <t xml:space="preserve">prihonskai: </t>
        </r>
        <r>
          <rPr>
            <sz val="8"/>
            <rFont val="Tahoma"/>
            <family val="2"/>
          </rPr>
          <t>Souhrnné náklady na provoz všech služeb zahrnutých v projektu (včetně managementu).</t>
        </r>
      </text>
    </comment>
    <comment ref="A3" authorId="0">
      <text>
        <r>
          <rPr>
            <b/>
            <sz val="8"/>
            <rFont val="Tahoma"/>
            <family val="0"/>
          </rPr>
          <t>prihonskai:</t>
        </r>
        <r>
          <rPr>
            <sz val="8"/>
            <rFont val="Tahoma"/>
            <family val="0"/>
          </rPr>
          <t xml:space="preserve">
Výčet nákladů je základní. Řádky je dále možné specifikovat dle potřeby.</t>
        </r>
      </text>
    </comment>
    <comment ref="B3" authorId="0">
      <text>
        <r>
          <rPr>
            <b/>
            <sz val="8"/>
            <rFont val="Tahoma"/>
            <family val="0"/>
          </rPr>
          <t>prihonskai:</t>
        </r>
        <r>
          <rPr>
            <sz val="8"/>
            <rFont val="Tahoma"/>
            <family val="0"/>
          </rPr>
          <t xml:space="preserve">
Počáteční rok upravte dle potřeby.</t>
        </r>
      </text>
    </comment>
    <comment ref="A29" authorId="0">
      <text>
        <r>
          <rPr>
            <b/>
            <sz val="8"/>
            <rFont val="Tahoma"/>
            <family val="0"/>
          </rPr>
          <t>prihonskai:</t>
        </r>
        <r>
          <rPr>
            <sz val="8"/>
            <rFont val="Tahoma"/>
            <family val="0"/>
          </rPr>
          <t xml:space="preserve">
Řádky je možné přidávat či upravovat dle potřeb žadatele.</t>
        </r>
      </text>
    </comment>
    <comment ref="A36" authorId="0">
      <text>
        <r>
          <rPr>
            <b/>
            <sz val="8"/>
            <rFont val="Tahoma"/>
            <family val="0"/>
          </rPr>
          <t>prihonskai:</t>
        </r>
        <r>
          <rPr>
            <sz val="8"/>
            <rFont val="Tahoma"/>
            <family val="0"/>
          </rPr>
          <t xml:space="preserve">
Řádky je možné přidávat či upravovat dle potřeb žadatele.</t>
        </r>
      </text>
    </comment>
    <comment ref="A1" authorId="1">
      <text>
        <r>
          <rPr>
            <b/>
            <sz val="9"/>
            <rFont val="Tahoma"/>
            <family val="0"/>
          </rPr>
          <t>Šťáva Michal Ing.:</t>
        </r>
        <r>
          <rPr>
            <sz val="9"/>
            <rFont val="Tahoma"/>
            <family val="0"/>
          </rPr>
          <t xml:space="preserve">
Do tabulky uveďte provozní výdaje a příjmy daného projektu </t>
        </r>
      </text>
    </comment>
  </commentList>
</comments>
</file>

<file path=xl/sharedStrings.xml><?xml version="1.0" encoding="utf-8"?>
<sst xmlns="http://schemas.openxmlformats.org/spreadsheetml/2006/main" count="135" uniqueCount="129">
  <si>
    <t>provozní výdaje</t>
  </si>
  <si>
    <t>zůstatková hodnota</t>
  </si>
  <si>
    <t>Diskontované hodnoty</t>
  </si>
  <si>
    <t>Vstupní hodnoty</t>
  </si>
  <si>
    <t>období</t>
  </si>
  <si>
    <t>Diskontované investiční náklady</t>
  </si>
  <si>
    <t>Položka</t>
  </si>
  <si>
    <t>Zkratka</t>
  </si>
  <si>
    <t>Výpočet</t>
  </si>
  <si>
    <t>Hodnota</t>
  </si>
  <si>
    <t>Finanční mezera</t>
  </si>
  <si>
    <t>Čisté cash flow</t>
  </si>
  <si>
    <t xml:space="preserve">Diskontní sazba </t>
  </si>
  <si>
    <t>Způsobilé výdaje</t>
  </si>
  <si>
    <t xml:space="preserve">investiční náklady </t>
  </si>
  <si>
    <t>realizační 
a provozní příjmy</t>
  </si>
  <si>
    <t>k</t>
  </si>
  <si>
    <t>DIC</t>
  </si>
  <si>
    <t>DNR</t>
  </si>
  <si>
    <t>FG</t>
  </si>
  <si>
    <t>DIC-DNR</t>
  </si>
  <si>
    <t>FG/DIC</t>
  </si>
  <si>
    <t>investiční náklady (DIC)</t>
  </si>
  <si>
    <t>realizační 
a provozní příjmy (DR)</t>
  </si>
  <si>
    <t>EC</t>
  </si>
  <si>
    <t>EC*k</t>
  </si>
  <si>
    <t>Koeficient finanční mezery</t>
  </si>
  <si>
    <r>
      <t xml:space="preserve">Diskontované čisté </t>
    </r>
    <r>
      <rPr>
        <sz val="10"/>
        <rFont val="Arial"/>
        <family val="0"/>
      </rPr>
      <t>příjmy</t>
    </r>
  </si>
  <si>
    <t>zůstatková hodnota (DRV)</t>
  </si>
  <si>
    <t>provozní výdaje (DOC)</t>
  </si>
  <si>
    <r>
      <t>EC</t>
    </r>
    <r>
      <rPr>
        <vertAlign val="subscript"/>
        <sz val="10"/>
        <rFont val="Arial"/>
        <family val="2"/>
      </rPr>
      <t>P</t>
    </r>
  </si>
  <si>
    <t>DR+DRV-DOC</t>
  </si>
  <si>
    <t>IC</t>
  </si>
  <si>
    <t>Výpočet diskontovaných hodnot</t>
  </si>
  <si>
    <r>
      <t>p</t>
    </r>
    <r>
      <rPr>
        <vertAlign val="subscript"/>
        <sz val="10"/>
        <rFont val="Arial"/>
        <family val="2"/>
      </rPr>
      <t>SF</t>
    </r>
  </si>
  <si>
    <r>
      <t>p</t>
    </r>
    <r>
      <rPr>
        <vertAlign val="subscript"/>
        <sz val="10"/>
        <rFont val="Arial"/>
        <family val="2"/>
      </rPr>
      <t>SR</t>
    </r>
  </si>
  <si>
    <t>SF</t>
  </si>
  <si>
    <r>
      <t>p</t>
    </r>
    <r>
      <rPr>
        <vertAlign val="subscript"/>
        <sz val="10"/>
        <rFont val="Arial"/>
        <family val="2"/>
      </rPr>
      <t>KR</t>
    </r>
  </si>
  <si>
    <r>
      <t>p</t>
    </r>
    <r>
      <rPr>
        <vertAlign val="subscript"/>
        <sz val="10"/>
        <rFont val="Arial"/>
        <family val="2"/>
      </rPr>
      <t>OR</t>
    </r>
  </si>
  <si>
    <t>Celkové výdaje projektu v Kč</t>
  </si>
  <si>
    <t>Způsobilé výdaje projektu v Kč</t>
  </si>
  <si>
    <t xml:space="preserve">Výpočet finanční mezery a maximální výše dotace </t>
  </si>
  <si>
    <t>Základní vstupní údaje</t>
  </si>
  <si>
    <t>i</t>
  </si>
  <si>
    <t>Podíl dotace ze strukturálních fondů na způsobilých veřejných výdajích (v %)</t>
  </si>
  <si>
    <t>Maximální možná dotace ze strukturálních fondů v Kč</t>
  </si>
  <si>
    <t>Název:</t>
  </si>
  <si>
    <t>Titul, jméno, příjmení:</t>
  </si>
  <si>
    <t>Datum:</t>
  </si>
  <si>
    <t>Podpis, razítko:</t>
  </si>
  <si>
    <t>Za žadatele/příjemce:</t>
  </si>
  <si>
    <t>Za příslušné pracoviště ZS:</t>
  </si>
  <si>
    <t>Za ZS převzal (titul, jméno, příjmení, funkce):</t>
  </si>
  <si>
    <t xml:space="preserve">Název žadatele/příjemce: </t>
  </si>
  <si>
    <t>Název projektu:</t>
  </si>
  <si>
    <t>Registrační číslo žádosti:</t>
  </si>
  <si>
    <t>Unikátní kód žádosti:</t>
  </si>
  <si>
    <t>Pokyny k vyplnění:</t>
  </si>
  <si>
    <r>
      <t>Diskontní sazba</t>
    </r>
    <r>
      <rPr>
        <sz val="10"/>
        <rFont val="Arial"/>
        <family val="0"/>
      </rPr>
      <t xml:space="preserve">
Způsobilé výdaje u projektů vytvářejících příjmy nesmí přesáhnout rozdíl mezi současnou hodnotu investičních nákladů a současnou hodnotu čistých příjmů z investic během referenčního období. Úprava budoucích hodnot nákladů a příjmů k současnému okamžiku se provádí diskontováním příslušných hodnot prostřednictvím diskontní sazby.
V rámci IOP je používána </t>
    </r>
    <r>
      <rPr>
        <b/>
        <sz val="10"/>
        <rFont val="Arial"/>
        <family val="2"/>
      </rPr>
      <t>5% diskontní sazba</t>
    </r>
    <r>
      <rPr>
        <sz val="10"/>
        <rFont val="Arial"/>
        <family val="0"/>
      </rPr>
      <t xml:space="preserve">.
</t>
    </r>
  </si>
  <si>
    <r>
      <t xml:space="preserve">Veškeré </t>
    </r>
    <r>
      <rPr>
        <b/>
        <sz val="10"/>
        <rFont val="Arial"/>
        <family val="2"/>
      </rPr>
      <t>vstupy pro výpočt</t>
    </r>
    <r>
      <rPr>
        <sz val="10"/>
        <rFont val="Arial"/>
        <family val="2"/>
      </rPr>
      <t xml:space="preserve">y (tj. příjmy i náklady) jsou </t>
    </r>
    <r>
      <rPr>
        <b/>
        <sz val="10"/>
        <rFont val="Arial"/>
        <family val="2"/>
      </rPr>
      <t>u neplátců DPH kalkulovány včetně DPH</t>
    </r>
    <r>
      <rPr>
        <sz val="10"/>
        <rFont val="Arial"/>
        <family val="2"/>
      </rPr>
      <t xml:space="preserve"> a </t>
    </r>
    <r>
      <rPr>
        <b/>
        <sz val="10"/>
        <rFont val="Arial"/>
        <family val="2"/>
      </rPr>
      <t>u plátců DPH (mají-li nárok na odpočet) bez DPH</t>
    </r>
    <r>
      <rPr>
        <sz val="10"/>
        <rFont val="Arial"/>
        <family val="2"/>
      </rPr>
      <t>. Jejich výše musí být v souladu s hodnotami obsaženými v žádosti o dotaci, studii proveditelnosti a finanční, resp. cost-benefit analýze, jestliže žadatel takové dokumenty spolu s projektovou žádostí odevzdával.</t>
    </r>
  </si>
  <si>
    <r>
      <t>p</t>
    </r>
    <r>
      <rPr>
        <vertAlign val="subscript"/>
        <sz val="10"/>
        <rFont val="Arial"/>
        <family val="2"/>
      </rPr>
      <t>JV</t>
    </r>
  </si>
  <si>
    <r>
      <t xml:space="preserve">Umožňuje-li to povaha projektu, uvádějte </t>
    </r>
    <r>
      <rPr>
        <b/>
        <sz val="10"/>
        <rFont val="Arial"/>
        <family val="2"/>
      </rPr>
      <t>rozdílovou variantu</t>
    </r>
    <r>
      <rPr>
        <sz val="10"/>
        <rFont val="Arial"/>
        <family val="2"/>
      </rPr>
      <t xml:space="preserve"> příjmů, provozních výdajů a zůstatkové hodnoty (tzv. přírůstková metoda). Vstupy vyčíslete na základě rozdílu mezi investiční a nulovou variantou projektu. </t>
    </r>
  </si>
  <si>
    <r>
      <t xml:space="preserve">Vstupy pro výpočet finanční mezery jsou zpracovávány z pohledu vlastníka infrastruktury – žadatele. </t>
    </r>
    <r>
      <rPr>
        <b/>
        <sz val="10"/>
        <rFont val="Arial"/>
        <family val="2"/>
      </rPr>
      <t>V případě, že provozovatelem projektu bude jiný subjekt než vlastník, jsou vstupy vyčísleny v konsolidované podobě, tzn. souhrnně za vlastníka i provozovatele</t>
    </r>
    <r>
      <rPr>
        <sz val="10"/>
        <rFont val="Arial"/>
        <family val="2"/>
      </rPr>
      <t>. Z definice příjmů rozhodných pro aplikaci čl. 55 je patrné, že příjmem, ke kterému musí být v případě finanční mezery přihlédnuto, je příjem provozovatele. Příjmy vlastníka v podobě poplatků hrazených provozovatelem za užívání výstupu projektu (např. poplatky za pronájem) nejsou pro výpočet finanční mezery rozhodující, jelikož v případě konsolidace jsou „vykráceny“ náklady hrazenými provozovatelem, protože poplatek za pronájem je příjmem vlastníka a zároveň nákladem provozovatele.</t>
    </r>
  </si>
  <si>
    <t>Žlutá pole jsou určena k vyplnění</t>
  </si>
  <si>
    <r>
      <t xml:space="preserve">Referenční období:  </t>
    </r>
    <r>
      <rPr>
        <sz val="10"/>
        <rFont val="Arial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Období, které je vhodné z hlediska hospodářské životnosti, a které je dostatečně dlouhé, aby zahrnovalo dlouhodobé dopady investice.
V rámci IOP je referenční období stanoveno na 15 let, resp. 20 let v případě projektů v oblasti intervence 5.1 IOP.
</t>
    </r>
    <r>
      <rPr>
        <b/>
        <sz val="10"/>
        <rFont val="Arial"/>
        <family val="2"/>
      </rPr>
      <t>Počátečním datem referenčního období je datum zahájení realizace projektu.</t>
    </r>
    <r>
      <rPr>
        <sz val="10"/>
        <rFont val="Arial"/>
        <family val="0"/>
      </rPr>
      <t xml:space="preserve">
</t>
    </r>
  </si>
  <si>
    <t>Podíl dotace ze strukturálních fondů (SF) na způsobilých veřejných výdajích (v %)</t>
  </si>
  <si>
    <t>Podíl dotace ze státního rozpočtu (SR) na způsobilých veřejných výdajích (v %)</t>
  </si>
  <si>
    <t>Podíl prostředků z rozpočtu kraje (KR) na způsobilých veřejných výdajích (v %)</t>
  </si>
  <si>
    <t>Podíl prostředků z rozpočtu obce (OR) na způsobilých veřejných výdajích (v %)</t>
  </si>
  <si>
    <t>Podíl jiných  národních veřejných finančních prostředků (JV) na způsobilých veřejných výdajích (v %)</t>
  </si>
  <si>
    <r>
      <t xml:space="preserve">Při stanovení výše příjmů </t>
    </r>
    <r>
      <rPr>
        <b/>
        <sz val="10"/>
        <rFont val="Arial"/>
        <family val="2"/>
      </rPr>
      <t>musí být zohledněn</t>
    </r>
    <r>
      <rPr>
        <sz val="10"/>
        <rFont val="Arial"/>
        <family val="0"/>
      </rPr>
      <t xml:space="preserve">y i </t>
    </r>
    <r>
      <rPr>
        <b/>
        <sz val="10"/>
        <rFont val="Arial"/>
        <family val="2"/>
      </rPr>
      <t>případné úspory provozních nákladů</t>
    </r>
    <r>
      <rPr>
        <sz val="10"/>
        <rFont val="Arial"/>
        <family val="0"/>
      </rPr>
      <t xml:space="preserve">, pokud nejsou vykompenzovány odpovídajícím snížením provozních dotací. Tzn. dojde-li v důsledku realizace projektu k snížení původních provozních nákladů (na jejichž krytí byla vyplácena dotace) bez odpovídajícího snížení provozních dotací, musí být rozdíl ve výši dotací a provozních výdajů zahrnut do příjmů.                                                                                                                                                                Pokud dojde </t>
    </r>
    <r>
      <rPr>
        <b/>
        <sz val="10"/>
        <rFont val="Arial"/>
        <family val="2"/>
      </rPr>
      <t>k prodeji výstupu projektu v průběhu referenčního období</t>
    </r>
    <r>
      <rPr>
        <sz val="10"/>
        <rFont val="Arial"/>
        <family val="0"/>
      </rPr>
      <t xml:space="preserve">, je příjem z prodeje považován za příjem dle čl. 55. </t>
    </r>
  </si>
  <si>
    <t>Celkové způsobilé výdaje na projekt připadající na příjmy dle čl. 55</t>
  </si>
  <si>
    <t>Celkové způsobilé výdaje na projekt připadající na fin. mezeru/očištěné o příjmy dle čl. 55 (základ pro výpočet dotace)</t>
  </si>
  <si>
    <t xml:space="preserve">Částku zůstatkové hodnoty uveďte až do posledního řádku (roku) v tabulce.                                                                                                                                                              </t>
  </si>
  <si>
    <r>
      <t>Příjmy</t>
    </r>
    <r>
      <rPr>
        <sz val="10"/>
        <rFont val="Arial"/>
        <family val="0"/>
      </rPr>
      <t xml:space="preserve">
</t>
    </r>
    <r>
      <rPr>
        <b/>
        <sz val="10"/>
        <rFont val="Arial"/>
        <family val="2"/>
      </rPr>
      <t xml:space="preserve">Zahrňte </t>
    </r>
    <r>
      <rPr>
        <sz val="10"/>
        <rFont val="Arial"/>
        <family val="0"/>
      </rPr>
      <t xml:space="preserve">peněžní příjmy přímo hrazené uživateli za zboží a/nebo služby poskytované projektem (vstupné nebo poplatky placené uživateli služby apod.). </t>
    </r>
    <r>
      <rPr>
        <sz val="10"/>
        <rFont val="Arial"/>
        <family val="0"/>
      </rPr>
      <t xml:space="preserve">Do výpočtu budoucích příjmů </t>
    </r>
    <r>
      <rPr>
        <b/>
        <sz val="10"/>
        <rFont val="Arial"/>
        <family val="2"/>
      </rPr>
      <t>nezahrnujte</t>
    </r>
    <r>
      <rPr>
        <sz val="10"/>
        <rFont val="Arial"/>
        <family val="0"/>
      </rPr>
      <t xml:space="preserve">: spotřební daně (k DPH viz výše).                                                                                                                     
</t>
    </r>
  </si>
  <si>
    <t>Provozní výdaje výstupů projektu:</t>
  </si>
  <si>
    <t>Provozní výdaje zahrnuté do výpočtu finanční mezery</t>
  </si>
  <si>
    <t>1 Osobní náklady</t>
  </si>
  <si>
    <t>1.1 Pracovní smlouvy</t>
  </si>
  <si>
    <t>1.2 Dohody o pracovní činnosti</t>
  </si>
  <si>
    <t>1.3 Dohody o provedení práce</t>
  </si>
  <si>
    <t>1.4 jiné osobní náklady</t>
  </si>
  <si>
    <t>2 Provozní náklady</t>
  </si>
  <si>
    <t>2.1 Dlouhodobý majetek</t>
  </si>
  <si>
    <t>2.2 potraviny</t>
  </si>
  <si>
    <t>2.3 kancelářské potřeby</t>
  </si>
  <si>
    <t>2.4 pohonné hmoty</t>
  </si>
  <si>
    <t>2.5 jiné spotřebované nákupy</t>
  </si>
  <si>
    <t>2.6 Služby</t>
  </si>
  <si>
    <t>2.6.1 energie</t>
  </si>
  <si>
    <t>2.6.2 telefony, internet, poštovné, ostatní spoje</t>
  </si>
  <si>
    <t>2.6.3 nájemné</t>
  </si>
  <si>
    <t>2.6.4 právní a ekonomické služby</t>
  </si>
  <si>
    <t>2.6.5 školení a kurzy</t>
  </si>
  <si>
    <t>2.6.6 opravy a udržování</t>
  </si>
  <si>
    <t>2.6.7 cestovní náhrady</t>
  </si>
  <si>
    <t>2.6.8 jiné</t>
  </si>
  <si>
    <t>2.7 ostatní náklady</t>
  </si>
  <si>
    <t>Celkem provozní výdaje zahrnuté do výpočtu finanční mezery</t>
  </si>
  <si>
    <t>Do provozních nákladů nezahrnujte: odpisy, rezervy pro budoucí náklady na výměnu či další rezervy pro nepředvídané ztráty, úrokové platby, daně z kapitálu, z příjmu nebo jiné přímé daně.</t>
  </si>
  <si>
    <t>Zdroje na provoz služby:</t>
  </si>
  <si>
    <t>Příjmy dle článku 55 Nařízení Rady (ES) č. 1083/2006</t>
  </si>
  <si>
    <t>Úhrady od uživatelů (za stravu, ubytování, péči, fakultativní služby apod.)</t>
  </si>
  <si>
    <t>Prodej výrobků dílen zařízení</t>
  </si>
  <si>
    <t>Poskytování služeb veřejnosti</t>
  </si>
  <si>
    <t>Pronájem objektů</t>
  </si>
  <si>
    <t>Prodej objektů</t>
  </si>
  <si>
    <t>Celkem příjmy dle článku 55 Nařízení Rady (ES) č. 1083/2006</t>
  </si>
  <si>
    <t>Ostatní zdroje</t>
  </si>
  <si>
    <t>Dotace MPSV</t>
  </si>
  <si>
    <t>Příspěvky od úřadů práce</t>
  </si>
  <si>
    <t>Dotace od krajů</t>
  </si>
  <si>
    <t>Dotace od obcí</t>
  </si>
  <si>
    <t>Příspěvek od zřizovatele - kraj</t>
  </si>
  <si>
    <t>Příspěvek od zřizovatele - obec</t>
  </si>
  <si>
    <t>Fondy zdravotních pojišťoven</t>
  </si>
  <si>
    <t>Fondy Evropské unie</t>
  </si>
  <si>
    <t>Resorty státní správy (jiné než výše uvedené)</t>
  </si>
  <si>
    <t>Dary</t>
  </si>
  <si>
    <t>Jiné (specifikujte)</t>
  </si>
  <si>
    <t>Celkem ostatní zdroje</t>
  </si>
  <si>
    <t>Celkem zdroje na provoz služby</t>
  </si>
  <si>
    <r>
      <t xml:space="preserve">Do výpočtu </t>
    </r>
    <r>
      <rPr>
        <b/>
        <sz val="10"/>
        <rFont val="Arial"/>
        <family val="2"/>
      </rPr>
      <t>musí být zahrnuty</t>
    </r>
    <r>
      <rPr>
        <sz val="10"/>
        <rFont val="Arial"/>
        <family val="0"/>
      </rPr>
      <t xml:space="preserve">:                                                                                                                                                                                                                                                                   - všechny </t>
    </r>
    <r>
      <rPr>
        <b/>
        <sz val="10"/>
        <rFont val="Arial"/>
        <family val="2"/>
      </rPr>
      <t>příjmy, které vzniknou v době trvání referenčního období</t>
    </r>
    <r>
      <rPr>
        <sz val="10"/>
        <rFont val="Arial"/>
        <family val="0"/>
      </rPr>
      <t xml:space="preserve"> </t>
    </r>
    <r>
      <rPr>
        <sz val="10"/>
        <rFont val="Arial"/>
        <family val="2"/>
      </rPr>
      <t>včetně příjmů z prodeje výstupů projektu</t>
    </r>
    <r>
      <rPr>
        <sz val="10"/>
        <color indexed="48"/>
        <rFont val="Arial"/>
        <family val="2"/>
      </rPr>
      <t>;</t>
    </r>
    <r>
      <rPr>
        <sz val="10"/>
        <rFont val="Arial"/>
        <family val="0"/>
      </rPr>
      <t xml:space="preserve">
- </t>
    </r>
    <r>
      <rPr>
        <b/>
        <sz val="10"/>
        <rFont val="Arial"/>
        <family val="2"/>
      </rPr>
      <t>případná zůstatková hodnota investice</t>
    </r>
    <r>
      <rPr>
        <sz val="10"/>
        <rFont val="Arial"/>
        <family val="0"/>
      </rPr>
      <t xml:space="preserve">. Při určení celkové výše zůstatkové hodnoty investice je nutno zohlednit různou ekonomickou životnost všech součástí investice. Zůstatkovou hodnotu je možné stanovit třemi způsoby:
• uvážením zůstatkové tržní hodnoty fixního majetku, jako by měl být prodán na konci uvažovaného časového horizontu, a zbývajících čistých pasiv;
• vypočtením zůstatkové hodnoty veškerých aktiv a pasiv na základě standardního účetního ekonomického vzorce na odpisy (obvykle se liší od odpisů pro určení daní z kapitálových příjmů);
• vypočtením čisté současné hodnoty peněžních toků v letech zbývající životnosti projektu.
                                                                                                                                                  </t>
    </r>
  </si>
  <si>
    <r>
      <t>Investiční náklady</t>
    </r>
    <r>
      <rPr>
        <sz val="10"/>
        <rFont val="Arial"/>
        <family val="0"/>
      </rPr>
      <t xml:space="preserve">
Uveďte odhad výše celkových investičních nákladů realizovaných po dobu referenčního období (zahrnují výdaje investičního i neinvestičního charakteru). </t>
    </r>
    <r>
      <rPr>
        <i/>
        <sz val="10"/>
        <rFont val="Arial"/>
        <family val="2"/>
      </rPr>
      <t>Tento výklad investičních nákladů je převzat z Metodické příručky pro projekty vytvářející příjmy dle čl. 55 Nařízení Rady (ES) č. 1083/2006 a v rámci IOP je použit pouze pro účely zohlednění příjmů při stanovení výše dotace.</t>
    </r>
    <r>
      <rPr>
        <sz val="10"/>
        <rFont val="Arial"/>
        <family val="0"/>
      </rPr>
      <t xml:space="preserve">                                    Investiční náklady mohou být naplánovány do několika prvních let.
</t>
    </r>
    <r>
      <rPr>
        <b/>
        <sz val="10"/>
        <rFont val="Arial"/>
        <family val="2"/>
      </rPr>
      <t>Součástí investičních nákladů jsou i náklady vynaložené v předinvestiční fázi projektu, tzv. „sunk costs“.</t>
    </r>
    <r>
      <rPr>
        <sz val="10"/>
        <rFont val="Arial"/>
        <family val="0"/>
      </rPr>
      <t xml:space="preserve"> Jedná se např. o náklady spojené s přípravou projektové dokumentace, poradenstvím, výběrovým řízením, průzkumy.
</t>
    </r>
    <r>
      <rPr>
        <b/>
        <sz val="10"/>
        <rFont val="Arial"/>
        <family val="2"/>
      </rPr>
      <t>Náklady na reinvestice</t>
    </r>
    <r>
      <rPr>
        <sz val="10"/>
        <rFont val="Arial"/>
        <family val="0"/>
      </rPr>
      <t xml:space="preserve"> (např. výměna zařízení krátkodobé životnosti) v průběhu dalších let </t>
    </r>
    <r>
      <rPr>
        <b/>
        <sz val="10"/>
        <rFont val="Arial"/>
        <family val="2"/>
      </rPr>
      <t>zahrnujte do provozních nákladů</t>
    </r>
    <r>
      <rPr>
        <sz val="10"/>
        <rFont val="Arial"/>
        <family val="0"/>
      </rPr>
      <t xml:space="preserve"> nikoli do investičních.
</t>
    </r>
  </si>
  <si>
    <r>
      <t>Provozní náklady</t>
    </r>
    <r>
      <rPr>
        <sz val="10"/>
        <rFont val="Arial"/>
        <family val="0"/>
      </rPr>
      <t xml:space="preserve">
Jedná se o předpokládané výdaje na nákup zboží a služeb, které nejsou investiční povahy a souvisejí s daným projektem. </t>
    </r>
    <r>
      <rPr>
        <b/>
        <sz val="10"/>
        <rFont val="Arial"/>
        <family val="2"/>
      </rPr>
      <t>Zahrnují:</t>
    </r>
    <r>
      <rPr>
        <sz val="10"/>
        <rFont val="Arial"/>
        <family val="0"/>
      </rPr>
      <t xml:space="preserve"> přímé výrobní náklady (spotřeba materiálu a služeb, personál, údržba apod.), kapitálové výdaje vzniklé během provozní fáze (např. výměna zařízení krátkodobé životnosti), administrativní a obecné výdaje a výdaje na distribuci.
</t>
    </r>
    <r>
      <rPr>
        <b/>
        <sz val="10"/>
        <rFont val="Arial"/>
        <family val="2"/>
      </rPr>
      <t>Do provozních nákladů nezahrnujte</t>
    </r>
    <r>
      <rPr>
        <sz val="10"/>
        <rFont val="Arial"/>
        <family val="0"/>
      </rPr>
      <t xml:space="preserve">: odpisy, rezervy pro budoucí náklady na výměnu či další rezervy pro nepředvídané ztráty, úrokové platby, daně z kapitálu, z příjmu nebo jiné přímé daně.
</t>
    </r>
  </si>
  <si>
    <t>Do tabulky uveďte provozní výdaje a příjmy daného projektu.</t>
  </si>
  <si>
    <t>NDA</t>
  </si>
  <si>
    <t>EC-NDA</t>
  </si>
  <si>
    <r>
      <t>NDA*p</t>
    </r>
    <r>
      <rPr>
        <vertAlign val="subscript"/>
        <sz val="10"/>
        <rFont val="Arial"/>
        <family val="2"/>
      </rPr>
      <t>SF</t>
    </r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</si>
</sst>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-405]d\.\ mmmm\ yyyy"/>
    <numFmt numFmtId="171" formatCode="#,##0.000"/>
    <numFmt numFmtId="172" formatCode="#,##0.0000000000"/>
    <numFmt numFmtId="173" formatCode="_-* #,##0\ _K_č_-;\-* #,##0\ _K_č_-;_-* &quot;-&quot;??\ _K_č_-;_-@_-"/>
  </numFmts>
  <fonts count="5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vertAlign val="subscript"/>
      <sz val="10"/>
      <name val="Arial"/>
      <family val="2"/>
    </font>
    <font>
      <sz val="8"/>
      <name val="Tahoma"/>
      <family val="0"/>
    </font>
    <font>
      <b/>
      <u val="single"/>
      <sz val="18"/>
      <name val="Arial"/>
      <family val="2"/>
    </font>
    <font>
      <u val="single"/>
      <sz val="18"/>
      <name val="Arial"/>
      <family val="2"/>
    </font>
    <font>
      <sz val="10"/>
      <name val="Arial CE"/>
      <family val="0"/>
    </font>
    <font>
      <sz val="10"/>
      <color indexed="48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b/>
      <sz val="16"/>
      <name val="Arial CE"/>
      <family val="2"/>
    </font>
    <font>
      <b/>
      <sz val="10"/>
      <name val="Arial CE"/>
      <family val="2"/>
    </font>
    <font>
      <b/>
      <sz val="8"/>
      <name val="Tahoma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1" fillId="19" borderId="0" applyNumberFormat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4" borderId="8" applyNumberFormat="0" applyAlignment="0" applyProtection="0"/>
    <xf numFmtId="0" fontId="52" fillId="25" borderId="8" applyNumberFormat="0" applyAlignment="0" applyProtection="0"/>
    <xf numFmtId="0" fontId="53" fillId="25" borderId="9" applyNumberFormat="0" applyAlignment="0" applyProtection="0"/>
    <xf numFmtId="0" fontId="54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</cellStyleXfs>
  <cellXfs count="21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4" fontId="0" fillId="0" borderId="18" xfId="0" applyNumberFormat="1" applyFont="1" applyBorder="1" applyAlignment="1">
      <alignment horizontal="right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4" fontId="0" fillId="0" borderId="22" xfId="0" applyNumberFormat="1" applyFont="1" applyBorder="1" applyAlignment="1">
      <alignment horizontal="right" vertical="center"/>
    </xf>
    <xf numFmtId="0" fontId="0" fillId="0" borderId="23" xfId="0" applyFont="1" applyBorder="1" applyAlignment="1">
      <alignment horizontal="center" vertical="center"/>
    </xf>
    <xf numFmtId="4" fontId="0" fillId="0" borderId="22" xfId="0" applyNumberFormat="1" applyFont="1" applyBorder="1" applyAlignment="1" applyProtection="1">
      <alignment horizontal="right" vertical="center"/>
      <protection/>
    </xf>
    <xf numFmtId="49" fontId="0" fillId="0" borderId="23" xfId="0" applyNumberFormat="1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4" fontId="0" fillId="0" borderId="26" xfId="0" applyNumberFormat="1" applyFont="1" applyBorder="1" applyAlignment="1">
      <alignment horizontal="right" vertical="center"/>
    </xf>
    <xf numFmtId="0" fontId="0" fillId="0" borderId="0" xfId="0" applyFill="1" applyAlignment="1">
      <alignment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right" vertical="center"/>
    </xf>
    <xf numFmtId="4" fontId="0" fillId="0" borderId="22" xfId="0" applyNumberFormat="1" applyFont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23" xfId="0" applyBorder="1" applyAlignment="1">
      <alignment horizontal="center"/>
    </xf>
    <xf numFmtId="0" fontId="2" fillId="0" borderId="27" xfId="0" applyFont="1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166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4" fontId="0" fillId="0" borderId="28" xfId="0" applyNumberFormat="1" applyBorder="1" applyAlignment="1" applyProtection="1">
      <alignment horizontal="center" vertical="center"/>
      <protection/>
    </xf>
    <xf numFmtId="4" fontId="0" fillId="0" borderId="20" xfId="0" applyNumberFormat="1" applyBorder="1" applyAlignment="1" applyProtection="1">
      <alignment horizontal="center" vertical="center"/>
      <protection/>
    </xf>
    <xf numFmtId="4" fontId="0" fillId="0" borderId="29" xfId="0" applyNumberFormat="1" applyBorder="1" applyAlignment="1" applyProtection="1">
      <alignment horizontal="center" vertical="center"/>
      <protection/>
    </xf>
    <xf numFmtId="4" fontId="1" fillId="0" borderId="30" xfId="0" applyNumberFormat="1" applyFont="1" applyBorder="1" applyAlignment="1" applyProtection="1">
      <alignment horizontal="center" vertical="center"/>
      <protection/>
    </xf>
    <xf numFmtId="4" fontId="0" fillId="0" borderId="31" xfId="0" applyNumberFormat="1" applyBorder="1" applyAlignment="1" applyProtection="1">
      <alignment horizontal="center" vertical="center"/>
      <protection/>
    </xf>
    <xf numFmtId="4" fontId="0" fillId="0" borderId="23" xfId="0" applyNumberFormat="1" applyBorder="1" applyAlignment="1" applyProtection="1">
      <alignment horizontal="center" vertical="center"/>
      <protection/>
    </xf>
    <xf numFmtId="4" fontId="0" fillId="0" borderId="32" xfId="0" applyNumberFormat="1" applyBorder="1" applyAlignment="1" applyProtection="1">
      <alignment horizontal="center" vertical="center"/>
      <protection/>
    </xf>
    <xf numFmtId="4" fontId="1" fillId="0" borderId="33" xfId="0" applyNumberFormat="1" applyFont="1" applyBorder="1" applyAlignment="1" applyProtection="1">
      <alignment horizontal="center" vertical="center"/>
      <protection/>
    </xf>
    <xf numFmtId="4" fontId="1" fillId="0" borderId="34" xfId="0" applyNumberFormat="1" applyFont="1" applyBorder="1" applyAlignment="1" applyProtection="1">
      <alignment horizontal="center" vertical="center"/>
      <protection/>
    </xf>
    <xf numFmtId="4" fontId="1" fillId="0" borderId="35" xfId="0" applyNumberFormat="1" applyFont="1" applyBorder="1" applyAlignment="1" applyProtection="1">
      <alignment horizontal="center" vertical="center"/>
      <protection/>
    </xf>
    <xf numFmtId="4" fontId="1" fillId="0" borderId="36" xfId="0" applyNumberFormat="1" applyFont="1" applyBorder="1" applyAlignment="1" applyProtection="1">
      <alignment horizontal="center" vertical="center"/>
      <protection/>
    </xf>
    <xf numFmtId="4" fontId="1" fillId="0" borderId="37" xfId="0" applyNumberFormat="1" applyFont="1" applyBorder="1" applyAlignment="1" applyProtection="1">
      <alignment horizontal="center" vertical="center"/>
      <protection/>
    </xf>
    <xf numFmtId="4" fontId="12" fillId="0" borderId="0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3" fontId="0" fillId="0" borderId="0" xfId="0" applyNumberFormat="1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4" fontId="0" fillId="0" borderId="0" xfId="0" applyNumberFormat="1" applyFont="1" applyAlignment="1" applyProtection="1">
      <alignment/>
      <protection hidden="1"/>
    </xf>
    <xf numFmtId="3" fontId="0" fillId="0" borderId="23" xfId="0" applyNumberFormat="1" applyFont="1" applyBorder="1" applyAlignment="1" applyProtection="1">
      <alignment/>
      <protection hidden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38" xfId="0" applyFont="1" applyBorder="1" applyAlignment="1">
      <alignment horizontal="center" vertical="center"/>
    </xf>
    <xf numFmtId="4" fontId="1" fillId="0" borderId="37" xfId="0" applyNumberFormat="1" applyFont="1" applyFill="1" applyBorder="1" applyAlignment="1">
      <alignment horizontal="center" vertical="center"/>
    </xf>
    <xf numFmtId="0" fontId="0" fillId="35" borderId="21" xfId="0" applyFont="1" applyFill="1" applyBorder="1" applyAlignment="1">
      <alignment horizontal="center" vertical="center"/>
    </xf>
    <xf numFmtId="0" fontId="0" fillId="35" borderId="23" xfId="0" applyFont="1" applyFill="1" applyBorder="1" applyAlignment="1">
      <alignment horizontal="center" vertical="center"/>
    </xf>
    <xf numFmtId="0" fontId="0" fillId="0" borderId="0" xfId="0" applyAlignment="1">
      <alignment/>
    </xf>
    <xf numFmtId="49" fontId="1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10" fontId="0" fillId="0" borderId="26" xfId="0" applyNumberFormat="1" applyFont="1" applyBorder="1" applyAlignment="1">
      <alignment horizontal="right" vertical="center"/>
    </xf>
    <xf numFmtId="0" fontId="0" fillId="0" borderId="39" xfId="0" applyFont="1" applyBorder="1" applyAlignment="1">
      <alignment horizontal="center" vertical="center" wrapText="1"/>
    </xf>
    <xf numFmtId="4" fontId="1" fillId="0" borderId="40" xfId="0" applyNumberFormat="1" applyFont="1" applyFill="1" applyBorder="1" applyAlignment="1">
      <alignment horizontal="right" vertical="center"/>
    </xf>
    <xf numFmtId="0" fontId="0" fillId="0" borderId="41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4" fontId="7" fillId="36" borderId="22" xfId="0" applyNumberFormat="1" applyFont="1" applyFill="1" applyBorder="1" applyAlignment="1" applyProtection="1">
      <alignment horizontal="center" vertical="center"/>
      <protection locked="0"/>
    </xf>
    <xf numFmtId="10" fontId="7" fillId="36" borderId="42" xfId="0" applyNumberFormat="1" applyFont="1" applyFill="1" applyBorder="1" applyAlignment="1" applyProtection="1">
      <alignment horizontal="center" vertical="center"/>
      <protection locked="0"/>
    </xf>
    <xf numFmtId="10" fontId="7" fillId="36" borderId="22" xfId="0" applyNumberFormat="1" applyFont="1" applyFill="1" applyBorder="1" applyAlignment="1" applyProtection="1">
      <alignment horizontal="center" vertical="center"/>
      <protection locked="0"/>
    </xf>
    <xf numFmtId="10" fontId="7" fillId="36" borderId="40" xfId="0" applyNumberFormat="1" applyFont="1" applyFill="1" applyBorder="1" applyAlignment="1" applyProtection="1">
      <alignment horizontal="center" vertical="center"/>
      <protection locked="0"/>
    </xf>
    <xf numFmtId="4" fontId="0" fillId="36" borderId="20" xfId="0" applyNumberFormat="1" applyFill="1" applyBorder="1" applyAlignment="1" applyProtection="1">
      <alignment horizontal="center" vertical="center"/>
      <protection/>
    </xf>
    <xf numFmtId="4" fontId="0" fillId="36" borderId="23" xfId="0" applyNumberFormat="1" applyFill="1" applyBorder="1" applyAlignment="1">
      <alignment/>
    </xf>
    <xf numFmtId="4" fontId="0" fillId="36" borderId="23" xfId="0" applyNumberFormat="1" applyFill="1" applyBorder="1" applyAlignment="1" applyProtection="1">
      <alignment horizontal="center" vertical="center"/>
      <protection locked="0"/>
    </xf>
    <xf numFmtId="10" fontId="7" fillId="0" borderId="18" xfId="0" applyNumberFormat="1" applyFont="1" applyFill="1" applyBorder="1" applyAlignment="1">
      <alignment horizontal="center" vertical="center"/>
    </xf>
    <xf numFmtId="0" fontId="14" fillId="36" borderId="0" xfId="0" applyFont="1" applyFill="1" applyBorder="1" applyAlignment="1">
      <alignment/>
    </xf>
    <xf numFmtId="164" fontId="2" fillId="36" borderId="0" xfId="0" applyNumberFormat="1" applyFont="1" applyFill="1" applyBorder="1" applyAlignment="1">
      <alignment/>
    </xf>
    <xf numFmtId="0" fontId="0" fillId="36" borderId="0" xfId="0" applyFill="1" applyAlignment="1">
      <alignment/>
    </xf>
    <xf numFmtId="0" fontId="0" fillId="0" borderId="23" xfId="0" applyFont="1" applyFill="1" applyBorder="1" applyAlignment="1">
      <alignment horizontal="center" vertical="center"/>
    </xf>
    <xf numFmtId="4" fontId="0" fillId="0" borderId="22" xfId="0" applyNumberFormat="1" applyFont="1" applyFill="1" applyBorder="1" applyAlignment="1">
      <alignment horizontal="right" vertical="center"/>
    </xf>
    <xf numFmtId="172" fontId="0" fillId="35" borderId="43" xfId="0" applyNumberFormat="1" applyFont="1" applyFill="1" applyBorder="1" applyAlignment="1">
      <alignment/>
    </xf>
    <xf numFmtId="0" fontId="0" fillId="0" borderId="23" xfId="0" applyBorder="1" applyAlignment="1">
      <alignment wrapText="1"/>
    </xf>
    <xf numFmtId="0" fontId="1" fillId="32" borderId="17" xfId="0" applyFont="1" applyFill="1" applyBorder="1" applyAlignment="1">
      <alignment horizontal="center" vertical="center" wrapText="1"/>
    </xf>
    <xf numFmtId="4" fontId="1" fillId="0" borderId="35" xfId="0" applyNumberFormat="1" applyFont="1" applyBorder="1" applyAlignment="1">
      <alignment horizontal="center" vertical="center"/>
    </xf>
    <xf numFmtId="4" fontId="0" fillId="36" borderId="38" xfId="0" applyNumberFormat="1" applyFill="1" applyBorder="1" applyAlignment="1" applyProtection="1">
      <alignment horizontal="center" vertical="center"/>
      <protection locked="0"/>
    </xf>
    <xf numFmtId="4" fontId="0" fillId="0" borderId="38" xfId="0" applyNumberFormat="1" applyBorder="1" applyAlignment="1" applyProtection="1">
      <alignment horizontal="center" vertical="center"/>
      <protection/>
    </xf>
    <xf numFmtId="4" fontId="0" fillId="36" borderId="19" xfId="0" applyNumberFormat="1" applyFill="1" applyBorder="1" applyAlignment="1" applyProtection="1">
      <alignment horizontal="center" vertical="center"/>
      <protection/>
    </xf>
    <xf numFmtId="4" fontId="0" fillId="36" borderId="21" xfId="0" applyNumberFormat="1" applyFill="1" applyBorder="1" applyAlignment="1" applyProtection="1">
      <alignment horizontal="center" vertical="center"/>
      <protection locked="0"/>
    </xf>
    <xf numFmtId="4" fontId="0" fillId="36" borderId="39" xfId="0" applyNumberFormat="1" applyFill="1" applyBorder="1" applyAlignment="1" applyProtection="1">
      <alignment horizontal="center" vertical="center"/>
      <protection locked="0"/>
    </xf>
    <xf numFmtId="4" fontId="1" fillId="0" borderId="44" xfId="0" applyNumberFormat="1" applyFont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33" borderId="46" xfId="0" applyFont="1" applyFill="1" applyBorder="1" applyAlignment="1">
      <alignment horizontal="center" vertical="center" wrapText="1"/>
    </xf>
    <xf numFmtId="4" fontId="0" fillId="0" borderId="47" xfId="0" applyNumberFormat="1" applyBorder="1" applyAlignment="1" applyProtection="1">
      <alignment horizontal="center" vertical="center"/>
      <protection/>
    </xf>
    <xf numFmtId="4" fontId="0" fillId="36" borderId="29" xfId="0" applyNumberFormat="1" applyFill="1" applyBorder="1" applyAlignment="1" applyProtection="1">
      <alignment horizontal="center" vertical="center"/>
      <protection/>
    </xf>
    <xf numFmtId="4" fontId="0" fillId="36" borderId="32" xfId="0" applyNumberFormat="1" applyFill="1" applyBorder="1" applyAlignment="1" applyProtection="1">
      <alignment horizontal="center" vertical="center"/>
      <protection locked="0"/>
    </xf>
    <xf numFmtId="4" fontId="0" fillId="36" borderId="48" xfId="0" applyNumberFormat="1" applyFill="1" applyBorder="1" applyAlignment="1" applyProtection="1">
      <alignment horizontal="center" vertical="center"/>
      <protection locked="0"/>
    </xf>
    <xf numFmtId="4" fontId="1" fillId="0" borderId="36" xfId="0" applyNumberFormat="1" applyFont="1" applyBorder="1" applyAlignment="1">
      <alignment horizontal="center" vertical="center"/>
    </xf>
    <xf numFmtId="4" fontId="1" fillId="0" borderId="30" xfId="0" applyNumberFormat="1" applyFont="1" applyFill="1" applyBorder="1" applyAlignment="1">
      <alignment horizontal="center" vertical="center"/>
    </xf>
    <xf numFmtId="4" fontId="1" fillId="0" borderId="33" xfId="0" applyNumberFormat="1" applyFont="1" applyFill="1" applyBorder="1" applyAlignment="1">
      <alignment horizontal="center" vertical="center"/>
    </xf>
    <xf numFmtId="4" fontId="1" fillId="0" borderId="45" xfId="0" applyNumberFormat="1" applyFont="1" applyFill="1" applyBorder="1" applyAlignment="1">
      <alignment horizontal="center" vertical="center"/>
    </xf>
    <xf numFmtId="4" fontId="0" fillId="0" borderId="48" xfId="0" applyNumberFormat="1" applyBorder="1" applyAlignment="1" applyProtection="1">
      <alignment horizontal="center" vertical="center"/>
      <protection/>
    </xf>
    <xf numFmtId="4" fontId="1" fillId="0" borderId="45" xfId="0" applyNumberFormat="1" applyFont="1" applyBorder="1" applyAlignment="1" applyProtection="1">
      <alignment horizontal="center" vertical="center"/>
      <protection/>
    </xf>
    <xf numFmtId="0" fontId="17" fillId="32" borderId="37" xfId="0" applyFont="1" applyFill="1" applyBorder="1" applyAlignment="1">
      <alignment wrapText="1"/>
    </xf>
    <xf numFmtId="0" fontId="17" fillId="32" borderId="44" xfId="0" applyFont="1" applyFill="1" applyBorder="1" applyAlignment="1">
      <alignment horizontal="center"/>
    </xf>
    <xf numFmtId="0" fontId="17" fillId="32" borderId="35" xfId="0" applyFont="1" applyFill="1" applyBorder="1" applyAlignment="1">
      <alignment horizontal="center"/>
    </xf>
    <xf numFmtId="0" fontId="12" fillId="0" borderId="49" xfId="0" applyFont="1" applyFill="1" applyBorder="1" applyAlignment="1">
      <alignment wrapText="1"/>
    </xf>
    <xf numFmtId="0" fontId="17" fillId="32" borderId="34" xfId="0" applyFont="1" applyFill="1" applyBorder="1" applyAlignment="1">
      <alignment wrapText="1"/>
    </xf>
    <xf numFmtId="4" fontId="1" fillId="32" borderId="35" xfId="0" applyNumberFormat="1" applyFont="1" applyFill="1" applyBorder="1" applyAlignment="1">
      <alignment/>
    </xf>
    <xf numFmtId="16" fontId="0" fillId="0" borderId="0" xfId="0" applyNumberFormat="1" applyAlignment="1">
      <alignment/>
    </xf>
    <xf numFmtId="16" fontId="0" fillId="0" borderId="0" xfId="0" applyNumberFormat="1" applyAlignment="1">
      <alignment wrapText="1"/>
    </xf>
    <xf numFmtId="0" fontId="17" fillId="0" borderId="0" xfId="0" applyFont="1" applyAlignment="1">
      <alignment/>
    </xf>
    <xf numFmtId="0" fontId="17" fillId="32" borderId="37" xfId="0" applyFont="1" applyFill="1" applyBorder="1" applyAlignment="1">
      <alignment wrapText="1"/>
    </xf>
    <xf numFmtId="0" fontId="0" fillId="0" borderId="25" xfId="0" applyBorder="1" applyAlignment="1">
      <alignment wrapText="1"/>
    </xf>
    <xf numFmtId="0" fontId="0" fillId="0" borderId="0" xfId="0" applyAlignment="1">
      <alignment wrapText="1"/>
    </xf>
    <xf numFmtId="0" fontId="0" fillId="0" borderId="23" xfId="0" applyFont="1" applyBorder="1" applyAlignment="1">
      <alignment wrapText="1"/>
    </xf>
    <xf numFmtId="4" fontId="0" fillId="32" borderId="35" xfId="0" applyNumberFormat="1" applyFill="1" applyBorder="1" applyAlignment="1">
      <alignment/>
    </xf>
    <xf numFmtId="0" fontId="0" fillId="0" borderId="50" xfId="0" applyBorder="1" applyAlignment="1">
      <alignment wrapText="1"/>
    </xf>
    <xf numFmtId="4" fontId="0" fillId="36" borderId="50" xfId="0" applyNumberFormat="1" applyFill="1" applyBorder="1" applyAlignment="1" applyProtection="1">
      <alignment horizontal="center" vertical="center"/>
      <protection locked="0"/>
    </xf>
    <xf numFmtId="0" fontId="17" fillId="32" borderId="34" xfId="0" applyFont="1" applyFill="1" applyBorder="1" applyAlignment="1">
      <alignment wrapText="1"/>
    </xf>
    <xf numFmtId="0" fontId="17" fillId="32" borderId="51" xfId="0" applyFont="1" applyFill="1" applyBorder="1" applyAlignment="1">
      <alignment horizontal="center"/>
    </xf>
    <xf numFmtId="4" fontId="1" fillId="32" borderId="51" xfId="0" applyNumberFormat="1" applyFont="1" applyFill="1" applyBorder="1" applyAlignment="1">
      <alignment/>
    </xf>
    <xf numFmtId="4" fontId="0" fillId="36" borderId="25" xfId="0" applyNumberFormat="1" applyFill="1" applyBorder="1" applyAlignment="1" applyProtection="1">
      <alignment horizontal="center" vertical="center"/>
      <protection locked="0"/>
    </xf>
    <xf numFmtId="0" fontId="1" fillId="32" borderId="34" xfId="0" applyFont="1" applyFill="1" applyBorder="1" applyAlignment="1">
      <alignment wrapText="1"/>
    </xf>
    <xf numFmtId="4" fontId="0" fillId="32" borderId="51" xfId="0" applyNumberFormat="1" applyFill="1" applyBorder="1" applyAlignment="1">
      <alignment/>
    </xf>
    <xf numFmtId="4" fontId="0" fillId="32" borderId="44" xfId="0" applyNumberFormat="1" applyFont="1" applyFill="1" applyBorder="1" applyAlignment="1">
      <alignment/>
    </xf>
    <xf numFmtId="4" fontId="0" fillId="32" borderId="35" xfId="0" applyNumberFormat="1" applyFont="1" applyFill="1" applyBorder="1" applyAlignment="1">
      <alignment/>
    </xf>
    <xf numFmtId="4" fontId="0" fillId="32" borderId="51" xfId="0" applyNumberFormat="1" applyFont="1" applyFill="1" applyBorder="1" applyAlignment="1">
      <alignment/>
    </xf>
    <xf numFmtId="0" fontId="0" fillId="0" borderId="21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0" fillId="37" borderId="19" xfId="0" applyFont="1" applyFill="1" applyBorder="1" applyAlignment="1">
      <alignment horizontal="center"/>
    </xf>
    <xf numFmtId="0" fontId="0" fillId="37" borderId="20" xfId="0" applyFont="1" applyFill="1" applyBorder="1" applyAlignment="1">
      <alignment horizontal="center"/>
    </xf>
    <xf numFmtId="0" fontId="0" fillId="37" borderId="20" xfId="0" applyFill="1" applyBorder="1" applyAlignment="1">
      <alignment horizontal="center"/>
    </xf>
    <xf numFmtId="0" fontId="0" fillId="37" borderId="29" xfId="0" applyFill="1" applyBorder="1" applyAlignment="1">
      <alignment horizont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0" fontId="7" fillId="32" borderId="28" xfId="0" applyFont="1" applyFill="1" applyBorder="1" applyAlignment="1">
      <alignment horizontal="left" vertical="center"/>
    </xf>
    <xf numFmtId="0" fontId="7" fillId="32" borderId="20" xfId="0" applyFont="1" applyFill="1" applyBorder="1" applyAlignment="1">
      <alignment horizontal="left" vertical="center"/>
    </xf>
    <xf numFmtId="0" fontId="7" fillId="32" borderId="31" xfId="0" applyFont="1" applyFill="1" applyBorder="1" applyAlignment="1">
      <alignment horizontal="left" vertical="center"/>
    </xf>
    <xf numFmtId="0" fontId="7" fillId="32" borderId="23" xfId="0" applyFont="1" applyFill="1" applyBorder="1" applyAlignment="1">
      <alignment horizontal="left" vertical="center"/>
    </xf>
    <xf numFmtId="0" fontId="7" fillId="32" borderId="31" xfId="0" applyFont="1" applyFill="1" applyBorder="1" applyAlignment="1">
      <alignment horizontal="left" vertical="center" wrapText="1"/>
    </xf>
    <xf numFmtId="0" fontId="7" fillId="32" borderId="23" xfId="0" applyFont="1" applyFill="1" applyBorder="1" applyAlignment="1">
      <alignment horizontal="left" vertical="center" wrapText="1"/>
    </xf>
    <xf numFmtId="0" fontId="7" fillId="32" borderId="52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7" fillId="32" borderId="47" xfId="0" applyFont="1" applyFill="1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37" borderId="39" xfId="0" applyFont="1" applyFill="1" applyBorder="1" applyAlignment="1">
      <alignment horizontal="center"/>
    </xf>
    <xf numFmtId="0" fontId="0" fillId="37" borderId="38" xfId="0" applyFont="1" applyFill="1" applyBorder="1" applyAlignment="1">
      <alignment horizontal="center"/>
    </xf>
    <xf numFmtId="0" fontId="0" fillId="37" borderId="48" xfId="0" applyFill="1" applyBorder="1" applyAlignment="1">
      <alignment horizontal="center"/>
    </xf>
    <xf numFmtId="0" fontId="0" fillId="0" borderId="54" xfId="0" applyFont="1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0" fillId="0" borderId="56" xfId="0" applyBorder="1" applyAlignment="1">
      <alignment horizontal="left" vertical="center" wrapText="1"/>
    </xf>
    <xf numFmtId="0" fontId="2" fillId="0" borderId="27" xfId="0" applyFont="1" applyBorder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23" xfId="0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1" fillId="0" borderId="28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47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0" fillId="36" borderId="19" xfId="0" applyFont="1" applyFill="1" applyBorder="1" applyAlignment="1">
      <alignment horizontal="center"/>
    </xf>
    <xf numFmtId="0" fontId="0" fillId="36" borderId="20" xfId="0" applyFont="1" applyFill="1" applyBorder="1" applyAlignment="1">
      <alignment horizontal="center"/>
    </xf>
    <xf numFmtId="0" fontId="0" fillId="36" borderId="18" xfId="0" applyFont="1" applyFill="1" applyBorder="1" applyAlignment="1">
      <alignment horizontal="center"/>
    </xf>
    <xf numFmtId="0" fontId="0" fillId="36" borderId="39" xfId="0" applyFont="1" applyFill="1" applyBorder="1" applyAlignment="1">
      <alignment horizontal="center"/>
    </xf>
    <xf numFmtId="0" fontId="0" fillId="36" borderId="38" xfId="0" applyFont="1" applyFill="1" applyBorder="1" applyAlignment="1">
      <alignment horizontal="center"/>
    </xf>
    <xf numFmtId="0" fontId="0" fillId="36" borderId="40" xfId="0" applyFont="1" applyFill="1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3" xfId="0" applyFont="1" applyBorder="1" applyAlignment="1" applyProtection="1">
      <alignment horizontal="left"/>
      <protection hidden="1"/>
    </xf>
    <xf numFmtId="0" fontId="0" fillId="0" borderId="23" xfId="0" applyBorder="1" applyAlignment="1">
      <alignment wrapText="1"/>
    </xf>
    <xf numFmtId="14" fontId="0" fillId="0" borderId="25" xfId="0" applyNumberFormat="1" applyBorder="1" applyAlignment="1">
      <alignment wrapText="1"/>
    </xf>
    <xf numFmtId="14" fontId="0" fillId="0" borderId="50" xfId="0" applyNumberFormat="1" applyBorder="1" applyAlignment="1">
      <alignment wrapText="1"/>
    </xf>
    <xf numFmtId="0" fontId="1" fillId="0" borderId="47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0" fillId="36" borderId="57" xfId="0" applyFill="1" applyBorder="1" applyAlignment="1">
      <alignment wrapText="1"/>
    </xf>
    <xf numFmtId="0" fontId="0" fillId="36" borderId="58" xfId="0" applyFill="1" applyBorder="1" applyAlignment="1">
      <alignment wrapText="1"/>
    </xf>
    <xf numFmtId="0" fontId="0" fillId="36" borderId="24" xfId="0" applyFill="1" applyBorder="1" applyAlignment="1">
      <alignment wrapText="1"/>
    </xf>
    <xf numFmtId="0" fontId="0" fillId="36" borderId="59" xfId="0" applyFill="1" applyBorder="1" applyAlignment="1">
      <alignment wrapText="1"/>
    </xf>
    <xf numFmtId="0" fontId="0" fillId="36" borderId="60" xfId="0" applyFill="1" applyBorder="1" applyAlignment="1">
      <alignment wrapText="1"/>
    </xf>
    <xf numFmtId="0" fontId="0" fillId="36" borderId="61" xfId="0" applyFill="1" applyBorder="1" applyAlignment="1">
      <alignment wrapText="1"/>
    </xf>
    <xf numFmtId="14" fontId="0" fillId="36" borderId="25" xfId="0" applyNumberFormat="1" applyFill="1" applyBorder="1" applyAlignment="1">
      <alignment wrapText="1"/>
    </xf>
    <xf numFmtId="14" fontId="0" fillId="36" borderId="50" xfId="0" applyNumberFormat="1" applyFill="1" applyBorder="1" applyAlignment="1">
      <alignment wrapText="1"/>
    </xf>
    <xf numFmtId="0" fontId="0" fillId="0" borderId="62" xfId="0" applyFont="1" applyBorder="1" applyAlignment="1">
      <alignment horizontal="left" vertical="center" wrapText="1"/>
    </xf>
    <xf numFmtId="0" fontId="0" fillId="0" borderId="63" xfId="0" applyBorder="1" applyAlignment="1">
      <alignment horizontal="left" vertical="center" wrapText="1"/>
    </xf>
    <xf numFmtId="0" fontId="0" fillId="0" borderId="64" xfId="0" applyBorder="1" applyAlignment="1">
      <alignment horizontal="left" vertical="center" wrapText="1"/>
    </xf>
    <xf numFmtId="0" fontId="0" fillId="35" borderId="54" xfId="0" applyFont="1" applyFill="1" applyBorder="1" applyAlignment="1">
      <alignment horizontal="left" vertical="center" wrapText="1"/>
    </xf>
    <xf numFmtId="0" fontId="1" fillId="0" borderId="54" xfId="0" applyFont="1" applyFill="1" applyBorder="1" applyAlignment="1">
      <alignment horizontal="left" vertical="center" wrapText="1"/>
    </xf>
    <xf numFmtId="0" fontId="1" fillId="0" borderId="55" xfId="0" applyFont="1" applyFill="1" applyBorder="1" applyAlignment="1">
      <alignment horizontal="left" vertical="center" wrapText="1"/>
    </xf>
    <xf numFmtId="0" fontId="1" fillId="0" borderId="56" xfId="0" applyFont="1" applyFill="1" applyBorder="1" applyAlignment="1">
      <alignment horizontal="left" vertical="center" wrapText="1"/>
    </xf>
    <xf numFmtId="0" fontId="16" fillId="0" borderId="0" xfId="0" applyFont="1" applyAlignment="1">
      <alignment/>
    </xf>
    <xf numFmtId="0" fontId="0" fillId="0" borderId="0" xfId="0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0"/>
  <sheetViews>
    <sheetView zoomScalePageLayoutView="0" workbookViewId="0" topLeftCell="A1">
      <selection activeCell="M40" sqref="M40"/>
    </sheetView>
  </sheetViews>
  <sheetFormatPr defaultColWidth="9.140625" defaultRowHeight="12.75"/>
  <cols>
    <col min="8" max="8" width="18.7109375" style="0" customWidth="1"/>
    <col min="9" max="9" width="0.42578125" style="0" customWidth="1"/>
  </cols>
  <sheetData>
    <row r="2" ht="12.75">
      <c r="A2" s="34" t="s">
        <v>57</v>
      </c>
    </row>
    <row r="3" spans="1:8" ht="12.75" customHeight="1">
      <c r="A3" s="142" t="s">
        <v>61</v>
      </c>
      <c r="B3" s="142"/>
      <c r="C3" s="142"/>
      <c r="D3" s="142"/>
      <c r="E3" s="142"/>
      <c r="F3" s="142"/>
      <c r="G3" s="142"/>
      <c r="H3" s="142"/>
    </row>
    <row r="4" spans="1:8" ht="26.25" customHeight="1">
      <c r="A4" s="142"/>
      <c r="B4" s="142"/>
      <c r="C4" s="142"/>
      <c r="D4" s="142"/>
      <c r="E4" s="142"/>
      <c r="F4" s="142"/>
      <c r="G4" s="142"/>
      <c r="H4" s="142"/>
    </row>
    <row r="5" spans="1:8" ht="114" customHeight="1">
      <c r="A5" s="142" t="s">
        <v>62</v>
      </c>
      <c r="B5" s="142"/>
      <c r="C5" s="142"/>
      <c r="D5" s="142"/>
      <c r="E5" s="142"/>
      <c r="F5" s="142"/>
      <c r="G5" s="142"/>
      <c r="H5" s="142"/>
    </row>
    <row r="6" spans="1:8" ht="12.75" customHeight="1">
      <c r="A6" s="142" t="s">
        <v>59</v>
      </c>
      <c r="B6" s="142"/>
      <c r="C6" s="142"/>
      <c r="D6" s="142"/>
      <c r="E6" s="142"/>
      <c r="F6" s="142"/>
      <c r="G6" s="142"/>
      <c r="H6" s="142"/>
    </row>
    <row r="7" spans="1:8" ht="41.25" customHeight="1">
      <c r="A7" s="142"/>
      <c r="B7" s="142"/>
      <c r="C7" s="142"/>
      <c r="D7" s="142"/>
      <c r="E7" s="142"/>
      <c r="F7" s="142"/>
      <c r="G7" s="142"/>
      <c r="H7" s="142"/>
    </row>
    <row r="8" spans="1:9" ht="12.75" customHeight="1">
      <c r="A8" s="139" t="s">
        <v>64</v>
      </c>
      <c r="B8" s="140"/>
      <c r="C8" s="140"/>
      <c r="D8" s="140"/>
      <c r="E8" s="140"/>
      <c r="F8" s="140"/>
      <c r="G8" s="140"/>
      <c r="H8" s="140"/>
      <c r="I8" s="140"/>
    </row>
    <row r="9" spans="1:9" ht="12.75">
      <c r="A9" s="140"/>
      <c r="B9" s="140"/>
      <c r="C9" s="140"/>
      <c r="D9" s="140"/>
      <c r="E9" s="140"/>
      <c r="F9" s="140"/>
      <c r="G9" s="140"/>
      <c r="H9" s="140"/>
      <c r="I9" s="140"/>
    </row>
    <row r="10" spans="1:9" ht="12.75">
      <c r="A10" s="140"/>
      <c r="B10" s="140"/>
      <c r="C10" s="140"/>
      <c r="D10" s="140"/>
      <c r="E10" s="140"/>
      <c r="F10" s="140"/>
      <c r="G10" s="140"/>
      <c r="H10" s="140"/>
      <c r="I10" s="140"/>
    </row>
    <row r="11" spans="1:9" ht="12.75">
      <c r="A11" s="140"/>
      <c r="B11" s="140"/>
      <c r="C11" s="140"/>
      <c r="D11" s="140"/>
      <c r="E11" s="140"/>
      <c r="F11" s="140"/>
      <c r="G11" s="140"/>
      <c r="H11" s="140"/>
      <c r="I11" s="140"/>
    </row>
    <row r="12" spans="1:9" ht="27.75" customHeight="1">
      <c r="A12" s="140"/>
      <c r="B12" s="140"/>
      <c r="C12" s="140"/>
      <c r="D12" s="140"/>
      <c r="E12" s="140"/>
      <c r="F12" s="140"/>
      <c r="G12" s="140"/>
      <c r="H12" s="140"/>
      <c r="I12" s="140"/>
    </row>
    <row r="13" spans="1:9" ht="12.75" customHeight="1">
      <c r="A13" s="139" t="s">
        <v>58</v>
      </c>
      <c r="B13" s="140"/>
      <c r="C13" s="140"/>
      <c r="D13" s="140"/>
      <c r="E13" s="140"/>
      <c r="F13" s="140"/>
      <c r="G13" s="140"/>
      <c r="H13" s="140"/>
      <c r="I13" s="140"/>
    </row>
    <row r="14" spans="1:9" ht="12.75">
      <c r="A14" s="140"/>
      <c r="B14" s="140"/>
      <c r="C14" s="140"/>
      <c r="D14" s="140"/>
      <c r="E14" s="140"/>
      <c r="F14" s="140"/>
      <c r="G14" s="140"/>
      <c r="H14" s="140"/>
      <c r="I14" s="140"/>
    </row>
    <row r="15" spans="1:9" ht="12.75">
      <c r="A15" s="140"/>
      <c r="B15" s="140"/>
      <c r="C15" s="140"/>
      <c r="D15" s="140"/>
      <c r="E15" s="140"/>
      <c r="F15" s="140"/>
      <c r="G15" s="140"/>
      <c r="H15" s="140"/>
      <c r="I15" s="140"/>
    </row>
    <row r="16" spans="1:9" ht="12.75">
      <c r="A16" s="140"/>
      <c r="B16" s="140"/>
      <c r="C16" s="140"/>
      <c r="D16" s="140"/>
      <c r="E16" s="140"/>
      <c r="F16" s="140"/>
      <c r="G16" s="140"/>
      <c r="H16" s="140"/>
      <c r="I16" s="140"/>
    </row>
    <row r="17" spans="1:9" ht="27" customHeight="1">
      <c r="A17" s="140"/>
      <c r="B17" s="140"/>
      <c r="C17" s="140"/>
      <c r="D17" s="140"/>
      <c r="E17" s="140"/>
      <c r="F17" s="140"/>
      <c r="G17" s="140"/>
      <c r="H17" s="140"/>
      <c r="I17" s="140"/>
    </row>
    <row r="18" spans="1:9" ht="40.5" customHeight="1">
      <c r="A18" s="139" t="s">
        <v>74</v>
      </c>
      <c r="B18" s="139"/>
      <c r="C18" s="139"/>
      <c r="D18" s="139"/>
      <c r="E18" s="139"/>
      <c r="F18" s="139"/>
      <c r="G18" s="139"/>
      <c r="H18" s="139"/>
      <c r="I18" s="66"/>
    </row>
    <row r="19" spans="1:8" ht="9" customHeight="1">
      <c r="A19" s="139"/>
      <c r="B19" s="139"/>
      <c r="C19" s="139"/>
      <c r="D19" s="139"/>
      <c r="E19" s="139"/>
      <c r="F19" s="139"/>
      <c r="G19" s="139"/>
      <c r="H19" s="139"/>
    </row>
    <row r="20" spans="1:8" ht="12.75" hidden="1">
      <c r="A20" s="139"/>
      <c r="B20" s="139"/>
      <c r="C20" s="139"/>
      <c r="D20" s="139"/>
      <c r="E20" s="139"/>
      <c r="F20" s="139"/>
      <c r="G20" s="139"/>
      <c r="H20" s="139"/>
    </row>
    <row r="21" spans="1:8" ht="5.25" customHeight="1">
      <c r="A21" s="139"/>
      <c r="B21" s="139"/>
      <c r="C21" s="139"/>
      <c r="D21" s="139"/>
      <c r="E21" s="139"/>
      <c r="F21" s="139"/>
      <c r="G21" s="139"/>
      <c r="H21" s="139"/>
    </row>
    <row r="22" spans="1:8" ht="16.5" customHeight="1" hidden="1">
      <c r="A22" s="139"/>
      <c r="B22" s="139"/>
      <c r="C22" s="139"/>
      <c r="D22" s="139"/>
      <c r="E22" s="139"/>
      <c r="F22" s="139"/>
      <c r="G22" s="139"/>
      <c r="H22" s="139"/>
    </row>
    <row r="23" spans="1:21" ht="11.25" customHeight="1" hidden="1">
      <c r="A23" s="139"/>
      <c r="B23" s="139"/>
      <c r="C23" s="139"/>
      <c r="D23" s="139"/>
      <c r="E23" s="139"/>
      <c r="F23" s="139"/>
      <c r="G23" s="139"/>
      <c r="H23" s="139"/>
      <c r="M23" s="67"/>
      <c r="N23" s="68"/>
      <c r="O23" s="68"/>
      <c r="P23" s="68"/>
      <c r="Q23" s="68"/>
      <c r="R23" s="68"/>
      <c r="S23" s="68"/>
      <c r="T23" s="68"/>
      <c r="U23" s="68"/>
    </row>
    <row r="24" spans="1:21" ht="147" customHeight="1">
      <c r="A24" s="141" t="s">
        <v>122</v>
      </c>
      <c r="B24" s="140"/>
      <c r="C24" s="140"/>
      <c r="D24" s="140"/>
      <c r="E24" s="140"/>
      <c r="F24" s="140"/>
      <c r="G24" s="140"/>
      <c r="H24" s="140"/>
      <c r="M24" s="67"/>
      <c r="N24" s="68"/>
      <c r="O24" s="68"/>
      <c r="P24" s="68"/>
      <c r="Q24" s="68"/>
      <c r="R24" s="68"/>
      <c r="S24" s="68"/>
      <c r="T24" s="68"/>
      <c r="U24" s="68"/>
    </row>
    <row r="25" spans="1:21" ht="15.75" customHeight="1">
      <c r="A25" s="141" t="s">
        <v>73</v>
      </c>
      <c r="B25" s="141"/>
      <c r="C25" s="141"/>
      <c r="D25" s="141"/>
      <c r="E25" s="141"/>
      <c r="F25" s="141"/>
      <c r="G25" s="141"/>
      <c r="H25" s="141"/>
      <c r="M25" s="67"/>
      <c r="N25" s="68"/>
      <c r="O25" s="68"/>
      <c r="P25" s="68"/>
      <c r="Q25" s="68"/>
      <c r="R25" s="68"/>
      <c r="S25" s="68"/>
      <c r="T25" s="68"/>
      <c r="U25" s="68"/>
    </row>
    <row r="26" spans="1:21" ht="53.25" customHeight="1">
      <c r="A26" s="141" t="s">
        <v>70</v>
      </c>
      <c r="B26" s="140"/>
      <c r="C26" s="140"/>
      <c r="D26" s="140"/>
      <c r="E26" s="140"/>
      <c r="F26" s="140"/>
      <c r="G26" s="140"/>
      <c r="H26" s="140"/>
      <c r="M26" s="67"/>
      <c r="N26" s="68"/>
      <c r="O26" s="68"/>
      <c r="P26" s="68"/>
      <c r="Q26" s="68"/>
      <c r="R26" s="68"/>
      <c r="S26" s="68"/>
      <c r="T26" s="68"/>
      <c r="U26" s="68"/>
    </row>
    <row r="27" spans="1:21" ht="39" customHeight="1">
      <c r="A27" s="140"/>
      <c r="B27" s="140"/>
      <c r="C27" s="140"/>
      <c r="D27" s="140"/>
      <c r="E27" s="140"/>
      <c r="F27" s="140"/>
      <c r="G27" s="140"/>
      <c r="H27" s="140"/>
      <c r="M27" s="67"/>
      <c r="N27" s="68"/>
      <c r="O27" s="68"/>
      <c r="P27" s="68"/>
      <c r="Q27" s="68"/>
      <c r="R27" s="68"/>
      <c r="S27" s="68"/>
      <c r="T27" s="68"/>
      <c r="U27" s="68"/>
    </row>
    <row r="28" spans="1:21" ht="1.5" customHeight="1">
      <c r="A28" s="140"/>
      <c r="B28" s="140"/>
      <c r="C28" s="140"/>
      <c r="D28" s="140"/>
      <c r="E28" s="140"/>
      <c r="F28" s="140"/>
      <c r="G28" s="140"/>
      <c r="H28" s="140"/>
      <c r="M28" s="67"/>
      <c r="N28" s="68"/>
      <c r="O28" s="68"/>
      <c r="P28" s="68"/>
      <c r="Q28" s="68"/>
      <c r="R28" s="68"/>
      <c r="S28" s="68"/>
      <c r="T28" s="68"/>
      <c r="U28" s="68"/>
    </row>
    <row r="29" spans="1:21" ht="2.25" customHeight="1">
      <c r="A29" s="140"/>
      <c r="B29" s="140"/>
      <c r="C29" s="140"/>
      <c r="D29" s="140"/>
      <c r="E29" s="140"/>
      <c r="F29" s="140"/>
      <c r="G29" s="140"/>
      <c r="H29" s="140"/>
      <c r="M29" s="67"/>
      <c r="N29" s="68"/>
      <c r="O29" s="68"/>
      <c r="P29" s="68"/>
      <c r="Q29" s="68"/>
      <c r="R29" s="68"/>
      <c r="S29" s="68"/>
      <c r="T29" s="68"/>
      <c r="U29" s="68"/>
    </row>
    <row r="30" spans="1:21" ht="8.25" customHeight="1" hidden="1">
      <c r="A30" s="140"/>
      <c r="B30" s="140"/>
      <c r="C30" s="140"/>
      <c r="D30" s="140"/>
      <c r="E30" s="140"/>
      <c r="F30" s="140"/>
      <c r="G30" s="140"/>
      <c r="H30" s="140"/>
      <c r="M30" s="67"/>
      <c r="N30" s="68"/>
      <c r="O30" s="68"/>
      <c r="P30" s="68"/>
      <c r="Q30" s="68"/>
      <c r="R30" s="68"/>
      <c r="S30" s="68"/>
      <c r="T30" s="68"/>
      <c r="U30" s="68"/>
    </row>
    <row r="31" spans="1:21" ht="12.75" customHeight="1">
      <c r="A31" s="139" t="s">
        <v>123</v>
      </c>
      <c r="B31" s="139"/>
      <c r="C31" s="139"/>
      <c r="D31" s="139"/>
      <c r="E31" s="139"/>
      <c r="F31" s="139"/>
      <c r="G31" s="139"/>
      <c r="H31" s="139"/>
      <c r="I31" s="139"/>
      <c r="M31" s="68"/>
      <c r="N31" s="68"/>
      <c r="O31" s="68"/>
      <c r="P31" s="68"/>
      <c r="Q31" s="68"/>
      <c r="R31" s="68"/>
      <c r="S31" s="68"/>
      <c r="T31" s="68"/>
      <c r="U31" s="68"/>
    </row>
    <row r="32" spans="1:21" ht="12.75">
      <c r="A32" s="139"/>
      <c r="B32" s="139"/>
      <c r="C32" s="139"/>
      <c r="D32" s="139"/>
      <c r="E32" s="139"/>
      <c r="F32" s="139"/>
      <c r="G32" s="139"/>
      <c r="H32" s="139"/>
      <c r="I32" s="139"/>
      <c r="M32" s="68"/>
      <c r="N32" s="68"/>
      <c r="O32" s="68"/>
      <c r="P32" s="68"/>
      <c r="Q32" s="68"/>
      <c r="R32" s="68"/>
      <c r="S32" s="68"/>
      <c r="T32" s="68"/>
      <c r="U32" s="68"/>
    </row>
    <row r="33" spans="1:21" ht="12.75">
      <c r="A33" s="139"/>
      <c r="B33" s="139"/>
      <c r="C33" s="139"/>
      <c r="D33" s="139"/>
      <c r="E33" s="139"/>
      <c r="F33" s="139"/>
      <c r="G33" s="139"/>
      <c r="H33" s="139"/>
      <c r="I33" s="139"/>
      <c r="M33" s="68"/>
      <c r="N33" s="68"/>
      <c r="O33" s="68"/>
      <c r="P33" s="68"/>
      <c r="Q33" s="68"/>
      <c r="R33" s="68"/>
      <c r="S33" s="68"/>
      <c r="T33" s="68"/>
      <c r="U33" s="68"/>
    </row>
    <row r="34" spans="1:21" ht="12.75">
      <c r="A34" s="139"/>
      <c r="B34" s="139"/>
      <c r="C34" s="139"/>
      <c r="D34" s="139"/>
      <c r="E34" s="139"/>
      <c r="F34" s="139"/>
      <c r="G34" s="139"/>
      <c r="H34" s="139"/>
      <c r="I34" s="139"/>
      <c r="M34" s="68"/>
      <c r="N34" s="68"/>
      <c r="O34" s="68"/>
      <c r="P34" s="68"/>
      <c r="Q34" s="68"/>
      <c r="R34" s="68"/>
      <c r="S34" s="68"/>
      <c r="T34" s="68"/>
      <c r="U34" s="68"/>
    </row>
    <row r="35" spans="1:9" ht="106.5" customHeight="1">
      <c r="A35" s="139"/>
      <c r="B35" s="139"/>
      <c r="C35" s="139"/>
      <c r="D35" s="139"/>
      <c r="E35" s="139"/>
      <c r="F35" s="139"/>
      <c r="G35" s="139"/>
      <c r="H35" s="139"/>
      <c r="I35" s="139"/>
    </row>
    <row r="36" spans="1:8" ht="12.75" customHeight="1">
      <c r="A36" s="143" t="s">
        <v>124</v>
      </c>
      <c r="B36" s="144"/>
      <c r="C36" s="144"/>
      <c r="D36" s="144"/>
      <c r="E36" s="144"/>
      <c r="F36" s="144"/>
      <c r="G36" s="144"/>
      <c r="H36" s="144"/>
    </row>
    <row r="37" spans="1:8" ht="12.75">
      <c r="A37" s="144"/>
      <c r="B37" s="144"/>
      <c r="C37" s="144"/>
      <c r="D37" s="144"/>
      <c r="E37" s="144"/>
      <c r="F37" s="144"/>
      <c r="G37" s="144"/>
      <c r="H37" s="144"/>
    </row>
    <row r="38" spans="1:8" ht="12.75">
      <c r="A38" s="144"/>
      <c r="B38" s="144"/>
      <c r="C38" s="144"/>
      <c r="D38" s="144"/>
      <c r="E38" s="144"/>
      <c r="F38" s="144"/>
      <c r="G38" s="144"/>
      <c r="H38" s="144"/>
    </row>
    <row r="39" spans="1:8" ht="12.75">
      <c r="A39" s="144"/>
      <c r="B39" s="144"/>
      <c r="C39" s="144"/>
      <c r="D39" s="144"/>
      <c r="E39" s="144"/>
      <c r="F39" s="144"/>
      <c r="G39" s="144"/>
      <c r="H39" s="144"/>
    </row>
    <row r="40" spans="1:8" ht="51" customHeight="1">
      <c r="A40" s="144"/>
      <c r="B40" s="144"/>
      <c r="C40" s="144"/>
      <c r="D40" s="144"/>
      <c r="E40" s="144"/>
      <c r="F40" s="144"/>
      <c r="G40" s="144"/>
      <c r="H40" s="144"/>
    </row>
  </sheetData>
  <sheetProtection/>
  <mergeCells count="11">
    <mergeCell ref="A36:H40"/>
    <mergeCell ref="A24:H24"/>
    <mergeCell ref="A31:I35"/>
    <mergeCell ref="A6:H7"/>
    <mergeCell ref="A8:I12"/>
    <mergeCell ref="A13:I17"/>
    <mergeCell ref="A18:H23"/>
    <mergeCell ref="A26:H30"/>
    <mergeCell ref="A25:H25"/>
    <mergeCell ref="A3:H4"/>
    <mergeCell ref="A5:H5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0" zoomScaleNormal="80" workbookViewId="0" topLeftCell="A1">
      <selection activeCell="I52" sqref="I52"/>
    </sheetView>
  </sheetViews>
  <sheetFormatPr defaultColWidth="9.140625" defaultRowHeight="12.75"/>
  <cols>
    <col min="1" max="1" width="9.28125" style="0" customWidth="1"/>
    <col min="2" max="2" width="15.8515625" style="0" customWidth="1"/>
    <col min="3" max="3" width="12.7109375" style="0" customWidth="1"/>
    <col min="4" max="4" width="15.57421875" style="0" customWidth="1"/>
    <col min="5" max="5" width="12.7109375" style="0" customWidth="1"/>
    <col min="6" max="6" width="17.57421875" style="0" customWidth="1"/>
    <col min="7" max="7" width="20.00390625" style="0" customWidth="1"/>
    <col min="8" max="8" width="16.140625" style="0" customWidth="1"/>
    <col min="9" max="9" width="14.00390625" style="0" customWidth="1"/>
    <col min="10" max="10" width="12.7109375" style="0" customWidth="1"/>
    <col min="11" max="11" width="14.7109375" style="0" customWidth="1"/>
    <col min="12" max="12" width="10.7109375" style="0" customWidth="1"/>
    <col min="13" max="13" width="14.00390625" style="0" customWidth="1"/>
    <col min="14" max="14" width="15.8515625" style="0" customWidth="1"/>
    <col min="15" max="15" width="14.8515625" style="0" customWidth="1"/>
    <col min="16" max="16" width="16.57421875" style="0" customWidth="1"/>
    <col min="17" max="17" width="11.57421875" style="0" customWidth="1"/>
    <col min="18" max="18" width="10.8515625" style="0" customWidth="1"/>
    <col min="19" max="19" width="14.00390625" style="0" customWidth="1"/>
    <col min="20" max="20" width="11.7109375" style="0" customWidth="1"/>
    <col min="21" max="21" width="11.421875" style="0" customWidth="1"/>
    <col min="22" max="22" width="10.421875" style="0" customWidth="1"/>
    <col min="23" max="23" width="10.8515625" style="0" customWidth="1"/>
    <col min="24" max="24" width="13.421875" style="0" customWidth="1"/>
  </cols>
  <sheetData>
    <row r="1" spans="1:13" ht="23.25">
      <c r="A1" s="172" t="s">
        <v>41</v>
      </c>
      <c r="B1" s="172"/>
      <c r="C1" s="172"/>
      <c r="D1" s="172"/>
      <c r="E1" s="172"/>
      <c r="F1" s="172"/>
      <c r="G1" s="172"/>
      <c r="H1" s="173"/>
      <c r="I1" s="173"/>
      <c r="J1" s="173"/>
      <c r="K1" s="173"/>
      <c r="L1" s="173"/>
      <c r="M1" s="173"/>
    </row>
    <row r="2" spans="1:14" ht="27" customHeight="1">
      <c r="A2" s="175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</row>
    <row r="3" spans="1:14" ht="13.5" thickBo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0"/>
    </row>
    <row r="4" spans="1:14" ht="12.75">
      <c r="A4" s="177" t="s">
        <v>53</v>
      </c>
      <c r="B4" s="178"/>
      <c r="C4" s="145"/>
      <c r="D4" s="146"/>
      <c r="E4" s="146"/>
      <c r="F4" s="146"/>
      <c r="G4" s="147"/>
      <c r="H4" s="148"/>
      <c r="I4" s="177" t="s">
        <v>55</v>
      </c>
      <c r="J4" s="178"/>
      <c r="K4" s="181"/>
      <c r="L4" s="182"/>
      <c r="M4" s="183"/>
      <c r="N4" s="60"/>
    </row>
    <row r="5" spans="1:14" ht="13.5" thickBot="1">
      <c r="A5" s="179" t="s">
        <v>54</v>
      </c>
      <c r="B5" s="180"/>
      <c r="C5" s="165"/>
      <c r="D5" s="166"/>
      <c r="E5" s="166"/>
      <c r="F5" s="166"/>
      <c r="G5" s="166"/>
      <c r="H5" s="167"/>
      <c r="I5" s="179" t="s">
        <v>56</v>
      </c>
      <c r="J5" s="180"/>
      <c r="K5" s="184"/>
      <c r="L5" s="185"/>
      <c r="M5" s="186"/>
      <c r="N5" s="60"/>
    </row>
    <row r="6" spans="1:6" ht="15.75">
      <c r="A6" s="5"/>
      <c r="B6" s="1"/>
      <c r="C6" s="1"/>
      <c r="D6" s="1"/>
      <c r="E6" s="1"/>
      <c r="F6" s="1"/>
    </row>
    <row r="7" spans="1:6" ht="25.5" customHeight="1" thickBot="1">
      <c r="A7" s="171" t="s">
        <v>42</v>
      </c>
      <c r="B7" s="171"/>
      <c r="C7" s="171"/>
      <c r="D7" s="171"/>
      <c r="E7" s="36" t="s">
        <v>7</v>
      </c>
      <c r="F7" s="1"/>
    </row>
    <row r="8" spans="1:7" ht="24.75" customHeight="1">
      <c r="A8" s="154" t="s">
        <v>12</v>
      </c>
      <c r="B8" s="155"/>
      <c r="C8" s="155"/>
      <c r="D8" s="155"/>
      <c r="E8" s="41" t="s">
        <v>43</v>
      </c>
      <c r="F8" s="81">
        <v>0.05</v>
      </c>
      <c r="G8" s="1"/>
    </row>
    <row r="9" spans="1:10" ht="24.75" customHeight="1">
      <c r="A9" s="156" t="s">
        <v>39</v>
      </c>
      <c r="B9" s="157"/>
      <c r="C9" s="157"/>
      <c r="D9" s="157"/>
      <c r="E9" s="35" t="s">
        <v>32</v>
      </c>
      <c r="F9" s="74">
        <v>0</v>
      </c>
      <c r="G9" s="1"/>
      <c r="H9" s="83" t="s">
        <v>63</v>
      </c>
      <c r="I9" s="82"/>
      <c r="J9" s="84"/>
    </row>
    <row r="10" spans="1:7" ht="24.75" customHeight="1">
      <c r="A10" s="156" t="s">
        <v>40</v>
      </c>
      <c r="B10" s="157"/>
      <c r="C10" s="157"/>
      <c r="D10" s="157"/>
      <c r="E10" s="35" t="s">
        <v>24</v>
      </c>
      <c r="F10" s="74">
        <v>0</v>
      </c>
      <c r="G10" s="1"/>
    </row>
    <row r="11" spans="1:7" ht="32.25" customHeight="1">
      <c r="A11" s="158" t="s">
        <v>65</v>
      </c>
      <c r="B11" s="159"/>
      <c r="C11" s="159"/>
      <c r="D11" s="159"/>
      <c r="E11" s="21" t="s">
        <v>34</v>
      </c>
      <c r="F11" s="76">
        <v>0</v>
      </c>
      <c r="G11" s="1"/>
    </row>
    <row r="12" spans="1:7" ht="32.25" customHeight="1">
      <c r="A12" s="160" t="s">
        <v>66</v>
      </c>
      <c r="B12" s="161"/>
      <c r="C12" s="161"/>
      <c r="D12" s="162"/>
      <c r="E12" s="25" t="s">
        <v>35</v>
      </c>
      <c r="F12" s="75">
        <v>0</v>
      </c>
      <c r="G12" s="1"/>
    </row>
    <row r="13" spans="1:7" ht="32.25" customHeight="1">
      <c r="A13" s="158" t="s">
        <v>67</v>
      </c>
      <c r="B13" s="174"/>
      <c r="C13" s="174"/>
      <c r="D13" s="174"/>
      <c r="E13" s="21" t="s">
        <v>37</v>
      </c>
      <c r="F13" s="76">
        <v>0</v>
      </c>
      <c r="G13" s="1"/>
    </row>
    <row r="14" spans="1:7" ht="32.25" customHeight="1">
      <c r="A14" s="160" t="s">
        <v>68</v>
      </c>
      <c r="B14" s="161"/>
      <c r="C14" s="161"/>
      <c r="D14" s="162"/>
      <c r="E14" s="72" t="s">
        <v>38</v>
      </c>
      <c r="F14" s="75">
        <v>0</v>
      </c>
      <c r="G14" s="1"/>
    </row>
    <row r="15" spans="1:7" ht="44.25" customHeight="1" thickBot="1">
      <c r="A15" s="163" t="s">
        <v>69</v>
      </c>
      <c r="B15" s="164"/>
      <c r="C15" s="164"/>
      <c r="D15" s="164"/>
      <c r="E15" s="73" t="s">
        <v>60</v>
      </c>
      <c r="F15" s="77">
        <v>0</v>
      </c>
      <c r="G15" s="1"/>
    </row>
    <row r="16" spans="1:7" ht="32.25" customHeight="1">
      <c r="A16" s="40"/>
      <c r="B16" s="37"/>
      <c r="C16" s="37"/>
      <c r="D16" s="37"/>
      <c r="E16" s="38"/>
      <c r="F16" s="39"/>
      <c r="G16" s="1"/>
    </row>
    <row r="17" spans="1:6" ht="16.5" thickBot="1">
      <c r="A17" s="1" t="s">
        <v>33</v>
      </c>
      <c r="B17" s="1"/>
      <c r="C17" s="1"/>
      <c r="D17" s="1"/>
      <c r="E17" s="1"/>
      <c r="F17" s="1"/>
    </row>
    <row r="18" spans="2:11" ht="23.25" customHeight="1" thickBot="1">
      <c r="B18" s="152" t="s">
        <v>3</v>
      </c>
      <c r="C18" s="153"/>
      <c r="D18" s="153"/>
      <c r="E18" s="153"/>
      <c r="F18" s="153"/>
      <c r="G18" s="149" t="s">
        <v>2</v>
      </c>
      <c r="H18" s="150"/>
      <c r="I18" s="150"/>
      <c r="J18" s="150"/>
      <c r="K18" s="151"/>
    </row>
    <row r="19" spans="1:11" ht="39" thickBot="1">
      <c r="A19" s="15" t="s">
        <v>4</v>
      </c>
      <c r="B19" s="9" t="s">
        <v>14</v>
      </c>
      <c r="C19" s="10" t="s">
        <v>0</v>
      </c>
      <c r="D19" s="10" t="s">
        <v>15</v>
      </c>
      <c r="E19" s="11" t="s">
        <v>1</v>
      </c>
      <c r="F19" s="89" t="s">
        <v>11</v>
      </c>
      <c r="G19" s="101" t="s">
        <v>22</v>
      </c>
      <c r="H19" s="12" t="s">
        <v>29</v>
      </c>
      <c r="I19" s="12" t="s">
        <v>23</v>
      </c>
      <c r="J19" s="13" t="s">
        <v>28</v>
      </c>
      <c r="K19" s="14" t="s">
        <v>11</v>
      </c>
    </row>
    <row r="20" spans="1:11" ht="15" customHeight="1">
      <c r="A20" s="97">
        <v>1</v>
      </c>
      <c r="B20" s="93"/>
      <c r="C20" s="78"/>
      <c r="D20" s="78"/>
      <c r="E20" s="103"/>
      <c r="F20" s="107">
        <f>D20+E20-B20-C20</f>
        <v>0</v>
      </c>
      <c r="G20" s="42">
        <f>B20*(1/(1+$F$8)^$A20)</f>
        <v>0</v>
      </c>
      <c r="H20" s="43">
        <f aca="true" t="shared" si="0" ref="H20:H39">C20/(1+$F$8)^$A20</f>
        <v>0</v>
      </c>
      <c r="I20" s="43">
        <f aca="true" t="shared" si="1" ref="I20:I39">D20/(1+$F$8)^$A20</f>
        <v>0</v>
      </c>
      <c r="J20" s="44">
        <f aca="true" t="shared" si="2" ref="J20:J39">E20/(1+$F$8)^$A20</f>
        <v>0</v>
      </c>
      <c r="K20" s="45">
        <f aca="true" t="shared" si="3" ref="K20:K39">F20/(1+$F$8)^$A20</f>
        <v>0</v>
      </c>
    </row>
    <row r="21" spans="1:11" ht="15" customHeight="1">
      <c r="A21" s="98">
        <v>2</v>
      </c>
      <c r="B21" s="94"/>
      <c r="C21" s="79"/>
      <c r="D21" s="79"/>
      <c r="E21" s="104"/>
      <c r="F21" s="108">
        <f aca="true" t="shared" si="4" ref="F21:F40">D21+E21-B21-C21</f>
        <v>0</v>
      </c>
      <c r="G21" s="46">
        <f>B21/(1+$F$8)^A21</f>
        <v>0</v>
      </c>
      <c r="H21" s="47">
        <f t="shared" si="0"/>
        <v>0</v>
      </c>
      <c r="I21" s="47">
        <f t="shared" si="1"/>
        <v>0</v>
      </c>
      <c r="J21" s="48">
        <f t="shared" si="2"/>
        <v>0</v>
      </c>
      <c r="K21" s="49">
        <f t="shared" si="3"/>
        <v>0</v>
      </c>
    </row>
    <row r="22" spans="1:11" ht="15" customHeight="1">
      <c r="A22" s="98">
        <v>3</v>
      </c>
      <c r="B22" s="94"/>
      <c r="C22" s="80"/>
      <c r="D22" s="80"/>
      <c r="E22" s="104"/>
      <c r="F22" s="108">
        <f t="shared" si="4"/>
        <v>0</v>
      </c>
      <c r="G22" s="46">
        <f aca="true" t="shared" si="5" ref="G22:G39">B22/(1+$F$8)^A22</f>
        <v>0</v>
      </c>
      <c r="H22" s="47">
        <f t="shared" si="0"/>
        <v>0</v>
      </c>
      <c r="I22" s="47">
        <f t="shared" si="1"/>
        <v>0</v>
      </c>
      <c r="J22" s="48">
        <f t="shared" si="2"/>
        <v>0</v>
      </c>
      <c r="K22" s="49">
        <f t="shared" si="3"/>
        <v>0</v>
      </c>
    </row>
    <row r="23" spans="1:11" ht="15" customHeight="1">
      <c r="A23" s="98">
        <v>4</v>
      </c>
      <c r="B23" s="94"/>
      <c r="C23" s="80"/>
      <c r="D23" s="80"/>
      <c r="E23" s="104"/>
      <c r="F23" s="108">
        <f t="shared" si="4"/>
        <v>0</v>
      </c>
      <c r="G23" s="46">
        <f t="shared" si="5"/>
        <v>0</v>
      </c>
      <c r="H23" s="47">
        <f t="shared" si="0"/>
        <v>0</v>
      </c>
      <c r="I23" s="47">
        <f t="shared" si="1"/>
        <v>0</v>
      </c>
      <c r="J23" s="48">
        <f t="shared" si="2"/>
        <v>0</v>
      </c>
      <c r="K23" s="49">
        <f t="shared" si="3"/>
        <v>0</v>
      </c>
    </row>
    <row r="24" spans="1:11" ht="15" customHeight="1">
      <c r="A24" s="98">
        <v>5</v>
      </c>
      <c r="B24" s="94"/>
      <c r="C24" s="80"/>
      <c r="D24" s="80"/>
      <c r="E24" s="104"/>
      <c r="F24" s="108">
        <f t="shared" si="4"/>
        <v>0</v>
      </c>
      <c r="G24" s="46">
        <f t="shared" si="5"/>
        <v>0</v>
      </c>
      <c r="H24" s="47">
        <f t="shared" si="0"/>
        <v>0</v>
      </c>
      <c r="I24" s="47">
        <f t="shared" si="1"/>
        <v>0</v>
      </c>
      <c r="J24" s="48">
        <f t="shared" si="2"/>
        <v>0</v>
      </c>
      <c r="K24" s="49">
        <f t="shared" si="3"/>
        <v>0</v>
      </c>
    </row>
    <row r="25" spans="1:11" ht="15" customHeight="1">
      <c r="A25" s="98">
        <v>6</v>
      </c>
      <c r="B25" s="94"/>
      <c r="C25" s="80"/>
      <c r="D25" s="80"/>
      <c r="E25" s="104"/>
      <c r="F25" s="108">
        <f t="shared" si="4"/>
        <v>0</v>
      </c>
      <c r="G25" s="46">
        <f t="shared" si="5"/>
        <v>0</v>
      </c>
      <c r="H25" s="47">
        <f t="shared" si="0"/>
        <v>0</v>
      </c>
      <c r="I25" s="47">
        <f t="shared" si="1"/>
        <v>0</v>
      </c>
      <c r="J25" s="48">
        <f t="shared" si="2"/>
        <v>0</v>
      </c>
      <c r="K25" s="49">
        <f t="shared" si="3"/>
        <v>0</v>
      </c>
    </row>
    <row r="26" spans="1:11" ht="15" customHeight="1">
      <c r="A26" s="98">
        <v>7</v>
      </c>
      <c r="B26" s="94"/>
      <c r="C26" s="80"/>
      <c r="D26" s="80"/>
      <c r="E26" s="104"/>
      <c r="F26" s="108">
        <f t="shared" si="4"/>
        <v>0</v>
      </c>
      <c r="G26" s="46">
        <f t="shared" si="5"/>
        <v>0</v>
      </c>
      <c r="H26" s="47">
        <f t="shared" si="0"/>
        <v>0</v>
      </c>
      <c r="I26" s="47">
        <f t="shared" si="1"/>
        <v>0</v>
      </c>
      <c r="J26" s="48">
        <f t="shared" si="2"/>
        <v>0</v>
      </c>
      <c r="K26" s="49">
        <f t="shared" si="3"/>
        <v>0</v>
      </c>
    </row>
    <row r="27" spans="1:11" ht="15" customHeight="1">
      <c r="A27" s="98">
        <v>8</v>
      </c>
      <c r="B27" s="94"/>
      <c r="C27" s="80"/>
      <c r="D27" s="80"/>
      <c r="E27" s="104"/>
      <c r="F27" s="108">
        <f t="shared" si="4"/>
        <v>0</v>
      </c>
      <c r="G27" s="46">
        <f t="shared" si="5"/>
        <v>0</v>
      </c>
      <c r="H27" s="47">
        <f t="shared" si="0"/>
        <v>0</v>
      </c>
      <c r="I27" s="47">
        <f t="shared" si="1"/>
        <v>0</v>
      </c>
      <c r="J27" s="48">
        <f t="shared" si="2"/>
        <v>0</v>
      </c>
      <c r="K27" s="49">
        <f t="shared" si="3"/>
        <v>0</v>
      </c>
    </row>
    <row r="28" spans="1:11" ht="15" customHeight="1">
      <c r="A28" s="98">
        <v>9</v>
      </c>
      <c r="B28" s="94"/>
      <c r="C28" s="80"/>
      <c r="D28" s="80"/>
      <c r="E28" s="104"/>
      <c r="F28" s="108">
        <f t="shared" si="4"/>
        <v>0</v>
      </c>
      <c r="G28" s="46">
        <f t="shared" si="5"/>
        <v>0</v>
      </c>
      <c r="H28" s="47">
        <f t="shared" si="0"/>
        <v>0</v>
      </c>
      <c r="I28" s="47">
        <f t="shared" si="1"/>
        <v>0</v>
      </c>
      <c r="J28" s="48">
        <f t="shared" si="2"/>
        <v>0</v>
      </c>
      <c r="K28" s="49">
        <f t="shared" si="3"/>
        <v>0</v>
      </c>
    </row>
    <row r="29" spans="1:11" ht="15" customHeight="1">
      <c r="A29" s="98">
        <v>10</v>
      </c>
      <c r="B29" s="94"/>
      <c r="C29" s="80"/>
      <c r="D29" s="80"/>
      <c r="E29" s="104"/>
      <c r="F29" s="108">
        <f t="shared" si="4"/>
        <v>0</v>
      </c>
      <c r="G29" s="46">
        <f t="shared" si="5"/>
        <v>0</v>
      </c>
      <c r="H29" s="47">
        <f t="shared" si="0"/>
        <v>0</v>
      </c>
      <c r="I29" s="47">
        <f t="shared" si="1"/>
        <v>0</v>
      </c>
      <c r="J29" s="48">
        <f t="shared" si="2"/>
        <v>0</v>
      </c>
      <c r="K29" s="49">
        <f t="shared" si="3"/>
        <v>0</v>
      </c>
    </row>
    <row r="30" spans="1:11" ht="15" customHeight="1">
      <c r="A30" s="98">
        <v>11</v>
      </c>
      <c r="B30" s="94"/>
      <c r="C30" s="80"/>
      <c r="D30" s="80"/>
      <c r="E30" s="104"/>
      <c r="F30" s="108">
        <f t="shared" si="4"/>
        <v>0</v>
      </c>
      <c r="G30" s="46">
        <f t="shared" si="5"/>
        <v>0</v>
      </c>
      <c r="H30" s="47">
        <f t="shared" si="0"/>
        <v>0</v>
      </c>
      <c r="I30" s="47">
        <f t="shared" si="1"/>
        <v>0</v>
      </c>
      <c r="J30" s="48">
        <f t="shared" si="2"/>
        <v>0</v>
      </c>
      <c r="K30" s="49">
        <f t="shared" si="3"/>
        <v>0</v>
      </c>
    </row>
    <row r="31" spans="1:11" ht="15" customHeight="1">
      <c r="A31" s="98">
        <v>12</v>
      </c>
      <c r="B31" s="94"/>
      <c r="C31" s="80"/>
      <c r="D31" s="80"/>
      <c r="E31" s="104"/>
      <c r="F31" s="108">
        <f t="shared" si="4"/>
        <v>0</v>
      </c>
      <c r="G31" s="46">
        <f t="shared" si="5"/>
        <v>0</v>
      </c>
      <c r="H31" s="47">
        <f t="shared" si="0"/>
        <v>0</v>
      </c>
      <c r="I31" s="47">
        <f t="shared" si="1"/>
        <v>0</v>
      </c>
      <c r="J31" s="48">
        <f t="shared" si="2"/>
        <v>0</v>
      </c>
      <c r="K31" s="49">
        <f t="shared" si="3"/>
        <v>0</v>
      </c>
    </row>
    <row r="32" spans="1:11" ht="15" customHeight="1">
      <c r="A32" s="98">
        <v>13</v>
      </c>
      <c r="B32" s="94"/>
      <c r="C32" s="80"/>
      <c r="D32" s="80"/>
      <c r="E32" s="104"/>
      <c r="F32" s="108">
        <f t="shared" si="4"/>
        <v>0</v>
      </c>
      <c r="G32" s="46">
        <f t="shared" si="5"/>
        <v>0</v>
      </c>
      <c r="H32" s="47">
        <f t="shared" si="0"/>
        <v>0</v>
      </c>
      <c r="I32" s="47">
        <f t="shared" si="1"/>
        <v>0</v>
      </c>
      <c r="J32" s="48">
        <f t="shared" si="2"/>
        <v>0</v>
      </c>
      <c r="K32" s="49">
        <f t="shared" si="3"/>
        <v>0</v>
      </c>
    </row>
    <row r="33" spans="1:11" ht="15" customHeight="1">
      <c r="A33" s="98">
        <v>14</v>
      </c>
      <c r="B33" s="94"/>
      <c r="C33" s="80"/>
      <c r="D33" s="80"/>
      <c r="E33" s="104"/>
      <c r="F33" s="108">
        <f t="shared" si="4"/>
        <v>0</v>
      </c>
      <c r="G33" s="46">
        <f t="shared" si="5"/>
        <v>0</v>
      </c>
      <c r="H33" s="47">
        <f t="shared" si="0"/>
        <v>0</v>
      </c>
      <c r="I33" s="47">
        <f t="shared" si="1"/>
        <v>0</v>
      </c>
      <c r="J33" s="48">
        <f t="shared" si="2"/>
        <v>0</v>
      </c>
      <c r="K33" s="49">
        <f t="shared" si="3"/>
        <v>0</v>
      </c>
    </row>
    <row r="34" spans="1:11" ht="15" customHeight="1">
      <c r="A34" s="98">
        <v>15</v>
      </c>
      <c r="B34" s="94"/>
      <c r="C34" s="80"/>
      <c r="D34" s="80"/>
      <c r="E34" s="104"/>
      <c r="F34" s="108">
        <f t="shared" si="4"/>
        <v>0</v>
      </c>
      <c r="G34" s="46">
        <f t="shared" si="5"/>
        <v>0</v>
      </c>
      <c r="H34" s="47">
        <f t="shared" si="0"/>
        <v>0</v>
      </c>
      <c r="I34" s="47">
        <f t="shared" si="1"/>
        <v>0</v>
      </c>
      <c r="J34" s="48">
        <f t="shared" si="2"/>
        <v>0</v>
      </c>
      <c r="K34" s="49">
        <f t="shared" si="3"/>
        <v>0</v>
      </c>
    </row>
    <row r="35" spans="1:11" ht="15" customHeight="1">
      <c r="A35" s="98">
        <v>16</v>
      </c>
      <c r="B35" s="94"/>
      <c r="C35" s="80"/>
      <c r="D35" s="80"/>
      <c r="E35" s="104"/>
      <c r="F35" s="108">
        <f t="shared" si="4"/>
        <v>0</v>
      </c>
      <c r="G35" s="46">
        <f t="shared" si="5"/>
        <v>0</v>
      </c>
      <c r="H35" s="47">
        <f t="shared" si="0"/>
        <v>0</v>
      </c>
      <c r="I35" s="47">
        <f t="shared" si="1"/>
        <v>0</v>
      </c>
      <c r="J35" s="48">
        <f t="shared" si="2"/>
        <v>0</v>
      </c>
      <c r="K35" s="49">
        <f t="shared" si="3"/>
        <v>0</v>
      </c>
    </row>
    <row r="36" spans="1:11" ht="15" customHeight="1">
      <c r="A36" s="98">
        <v>17</v>
      </c>
      <c r="B36" s="94"/>
      <c r="C36" s="80"/>
      <c r="D36" s="80"/>
      <c r="E36" s="104"/>
      <c r="F36" s="108">
        <f t="shared" si="4"/>
        <v>0</v>
      </c>
      <c r="G36" s="46">
        <f t="shared" si="5"/>
        <v>0</v>
      </c>
      <c r="H36" s="47">
        <f t="shared" si="0"/>
        <v>0</v>
      </c>
      <c r="I36" s="47">
        <f t="shared" si="1"/>
        <v>0</v>
      </c>
      <c r="J36" s="48">
        <f t="shared" si="2"/>
        <v>0</v>
      </c>
      <c r="K36" s="49">
        <f t="shared" si="3"/>
        <v>0</v>
      </c>
    </row>
    <row r="37" spans="1:11" ht="15" customHeight="1">
      <c r="A37" s="98">
        <v>18</v>
      </c>
      <c r="B37" s="94"/>
      <c r="C37" s="80"/>
      <c r="D37" s="80"/>
      <c r="E37" s="104"/>
      <c r="F37" s="108">
        <f t="shared" si="4"/>
        <v>0</v>
      </c>
      <c r="G37" s="46">
        <f t="shared" si="5"/>
        <v>0</v>
      </c>
      <c r="H37" s="47">
        <f t="shared" si="0"/>
        <v>0</v>
      </c>
      <c r="I37" s="47">
        <f t="shared" si="1"/>
        <v>0</v>
      </c>
      <c r="J37" s="48">
        <f t="shared" si="2"/>
        <v>0</v>
      </c>
      <c r="K37" s="49">
        <f t="shared" si="3"/>
        <v>0</v>
      </c>
    </row>
    <row r="38" spans="1:11" ht="15" customHeight="1">
      <c r="A38" s="98">
        <v>19</v>
      </c>
      <c r="B38" s="94"/>
      <c r="C38" s="80"/>
      <c r="D38" s="80"/>
      <c r="E38" s="104"/>
      <c r="F38" s="108">
        <f t="shared" si="4"/>
        <v>0</v>
      </c>
      <c r="G38" s="46">
        <f t="shared" si="5"/>
        <v>0</v>
      </c>
      <c r="H38" s="47">
        <f t="shared" si="0"/>
        <v>0</v>
      </c>
      <c r="I38" s="47">
        <f t="shared" si="1"/>
        <v>0</v>
      </c>
      <c r="J38" s="48">
        <f t="shared" si="2"/>
        <v>0</v>
      </c>
      <c r="K38" s="49">
        <f t="shared" si="3"/>
        <v>0</v>
      </c>
    </row>
    <row r="39" spans="1:11" ht="15" customHeight="1" thickBot="1">
      <c r="A39" s="99">
        <v>20</v>
      </c>
      <c r="B39" s="95"/>
      <c r="C39" s="91"/>
      <c r="D39" s="91"/>
      <c r="E39" s="105"/>
      <c r="F39" s="109">
        <f t="shared" si="4"/>
        <v>0</v>
      </c>
      <c r="G39" s="102">
        <f t="shared" si="5"/>
        <v>0</v>
      </c>
      <c r="H39" s="92">
        <f t="shared" si="0"/>
        <v>0</v>
      </c>
      <c r="I39" s="92">
        <f t="shared" si="1"/>
        <v>0</v>
      </c>
      <c r="J39" s="110">
        <f t="shared" si="2"/>
        <v>0</v>
      </c>
      <c r="K39" s="111">
        <f t="shared" si="3"/>
        <v>0</v>
      </c>
    </row>
    <row r="40" spans="1:11" ht="25.5" customHeight="1" thickBot="1">
      <c r="A40" s="100"/>
      <c r="B40" s="96">
        <f>SUM(B20:B39)</f>
        <v>0</v>
      </c>
      <c r="C40" s="90">
        <f>SUM(C20:C39)</f>
        <v>0</v>
      </c>
      <c r="D40" s="90">
        <f>SUM(D20:D39)</f>
        <v>0</v>
      </c>
      <c r="E40" s="106">
        <f>SUM(E20:E39)</f>
        <v>0</v>
      </c>
      <c r="F40" s="63">
        <f t="shared" si="4"/>
        <v>0</v>
      </c>
      <c r="G40" s="50">
        <f>SUM(G20:G39)</f>
        <v>0</v>
      </c>
      <c r="H40" s="51">
        <f>SUM(H20:H39)</f>
        <v>0</v>
      </c>
      <c r="I40" s="51">
        <f>SUM(I20:I39)</f>
        <v>0</v>
      </c>
      <c r="J40" s="52">
        <f>SUM(J20:J39)</f>
        <v>0</v>
      </c>
      <c r="K40" s="53">
        <f>SUM(K20:K39)</f>
        <v>0</v>
      </c>
    </row>
    <row r="42" spans="2:7" ht="30" customHeight="1">
      <c r="B42" s="28"/>
      <c r="C42" s="28"/>
      <c r="D42" s="28"/>
      <c r="E42" s="29"/>
      <c r="F42" s="30"/>
      <c r="G42" s="31"/>
    </row>
    <row r="43" ht="34.5" customHeight="1" thickBot="1">
      <c r="B43" s="34"/>
    </row>
    <row r="44" spans="2:7" ht="15.75" thickBot="1">
      <c r="B44" s="6" t="s">
        <v>6</v>
      </c>
      <c r="C44" s="7"/>
      <c r="D44" s="8"/>
      <c r="E44" s="4" t="s">
        <v>7</v>
      </c>
      <c r="F44" s="2" t="s">
        <v>8</v>
      </c>
      <c r="G44" s="3" t="s">
        <v>9</v>
      </c>
    </row>
    <row r="45" spans="2:7" ht="12.75">
      <c r="B45" s="205" t="s">
        <v>5</v>
      </c>
      <c r="C45" s="206"/>
      <c r="D45" s="207"/>
      <c r="E45" s="17" t="s">
        <v>17</v>
      </c>
      <c r="F45" s="18"/>
      <c r="G45" s="16">
        <f>G40</f>
        <v>0</v>
      </c>
    </row>
    <row r="46" spans="2:7" ht="12.75">
      <c r="B46" s="168" t="s">
        <v>27</v>
      </c>
      <c r="C46" s="169"/>
      <c r="D46" s="170"/>
      <c r="E46" s="19" t="s">
        <v>18</v>
      </c>
      <c r="F46" s="23" t="s">
        <v>31</v>
      </c>
      <c r="G46" s="20">
        <f>I40+J40-H40</f>
        <v>0</v>
      </c>
    </row>
    <row r="47" spans="2:8" ht="12.75">
      <c r="B47" s="168" t="s">
        <v>10</v>
      </c>
      <c r="C47" s="169"/>
      <c r="D47" s="170"/>
      <c r="E47" s="19" t="s">
        <v>19</v>
      </c>
      <c r="F47" s="21" t="s">
        <v>20</v>
      </c>
      <c r="G47" s="32">
        <f>G45-G46</f>
        <v>0</v>
      </c>
      <c r="H47" s="27"/>
    </row>
    <row r="48" spans="2:7" ht="12.75">
      <c r="B48" s="208" t="s">
        <v>26</v>
      </c>
      <c r="C48" s="169"/>
      <c r="D48" s="170"/>
      <c r="E48" s="64" t="s">
        <v>16</v>
      </c>
      <c r="F48" s="65" t="s">
        <v>21</v>
      </c>
      <c r="G48" s="87" t="e">
        <f>G47/G45</f>
        <v>#DIV/0!</v>
      </c>
    </row>
    <row r="49" spans="2:7" ht="12.75">
      <c r="B49" s="168" t="s">
        <v>13</v>
      </c>
      <c r="C49" s="169"/>
      <c r="D49" s="170"/>
      <c r="E49" s="19" t="s">
        <v>24</v>
      </c>
      <c r="F49" s="21"/>
      <c r="G49" s="22">
        <f>F10</f>
        <v>0</v>
      </c>
    </row>
    <row r="50" spans="2:7" ht="23.25" customHeight="1">
      <c r="B50" s="209" t="s">
        <v>72</v>
      </c>
      <c r="C50" s="210"/>
      <c r="D50" s="211"/>
      <c r="E50" s="137" t="s">
        <v>126</v>
      </c>
      <c r="F50" s="85" t="s">
        <v>25</v>
      </c>
      <c r="G50" s="86" t="e">
        <f>IF(G48&gt;1,G49,G49*G48)</f>
        <v>#DIV/0!</v>
      </c>
    </row>
    <row r="51" spans="2:7" ht="24" customHeight="1">
      <c r="B51" s="168" t="s">
        <v>71</v>
      </c>
      <c r="C51" s="169"/>
      <c r="D51" s="170"/>
      <c r="E51" s="24" t="s">
        <v>30</v>
      </c>
      <c r="F51" s="138" t="s">
        <v>127</v>
      </c>
      <c r="G51" s="26" t="e">
        <f>G49-G50</f>
        <v>#DIV/0!</v>
      </c>
    </row>
    <row r="52" spans="2:7" ht="30.75" customHeight="1">
      <c r="B52" s="168" t="s">
        <v>44</v>
      </c>
      <c r="C52" s="169"/>
      <c r="D52" s="170"/>
      <c r="E52" s="24" t="s">
        <v>34</v>
      </c>
      <c r="F52" s="25"/>
      <c r="G52" s="69">
        <f>F11</f>
        <v>0</v>
      </c>
    </row>
    <row r="53" spans="2:7" ht="27" customHeight="1" thickBot="1">
      <c r="B53" s="192" t="s">
        <v>45</v>
      </c>
      <c r="C53" s="193"/>
      <c r="D53" s="194"/>
      <c r="E53" s="70" t="s">
        <v>36</v>
      </c>
      <c r="F53" s="62" t="s">
        <v>128</v>
      </c>
      <c r="G53" s="71" t="e">
        <f>G50*G52</f>
        <v>#DIV/0!</v>
      </c>
    </row>
    <row r="56" ht="15">
      <c r="B56" s="33"/>
    </row>
    <row r="57" spans="1:13" ht="12.75">
      <c r="A57" s="195" t="s">
        <v>50</v>
      </c>
      <c r="B57" s="195"/>
      <c r="C57" s="195"/>
      <c r="D57" s="195"/>
      <c r="M57" s="54"/>
    </row>
    <row r="58" spans="1:13" ht="12.75">
      <c r="A58" s="187" t="s">
        <v>46</v>
      </c>
      <c r="B58" s="187"/>
      <c r="C58" s="187"/>
      <c r="D58" s="187"/>
      <c r="E58" s="187" t="s">
        <v>47</v>
      </c>
      <c r="F58" s="187"/>
      <c r="G58" s="187"/>
      <c r="H58" s="187"/>
      <c r="I58" s="55" t="s">
        <v>48</v>
      </c>
      <c r="J58" s="187" t="s">
        <v>49</v>
      </c>
      <c r="K58" s="187"/>
      <c r="L58" s="187"/>
      <c r="M58" s="187"/>
    </row>
    <row r="59" spans="1:13" ht="12.75">
      <c r="A59" s="197"/>
      <c r="B59" s="198"/>
      <c r="C59" s="198"/>
      <c r="D59" s="199"/>
      <c r="E59" s="197"/>
      <c r="F59" s="198"/>
      <c r="G59" s="198"/>
      <c r="H59" s="199"/>
      <c r="I59" s="203"/>
      <c r="J59" s="197"/>
      <c r="K59" s="198"/>
      <c r="L59" s="198"/>
      <c r="M59" s="199"/>
    </row>
    <row r="60" spans="1:13" ht="12.75">
      <c r="A60" s="200"/>
      <c r="B60" s="201"/>
      <c r="C60" s="201"/>
      <c r="D60" s="202"/>
      <c r="E60" s="200"/>
      <c r="F60" s="201"/>
      <c r="G60" s="201"/>
      <c r="H60" s="202"/>
      <c r="I60" s="204"/>
      <c r="J60" s="200"/>
      <c r="K60" s="201"/>
      <c r="L60" s="201"/>
      <c r="M60" s="202"/>
    </row>
    <row r="62" spans="1:13" ht="12.75">
      <c r="A62" s="196" t="s">
        <v>51</v>
      </c>
      <c r="B62" s="196"/>
      <c r="C62" s="196"/>
      <c r="D62" s="196"/>
      <c r="E62" s="196"/>
      <c r="F62" s="196"/>
      <c r="G62" s="196"/>
      <c r="H62" s="196"/>
      <c r="I62" s="56"/>
      <c r="J62" s="57"/>
      <c r="K62" s="57"/>
      <c r="L62" s="58"/>
      <c r="M62" s="58"/>
    </row>
    <row r="63" spans="1:13" ht="12.75">
      <c r="A63" s="187" t="s">
        <v>52</v>
      </c>
      <c r="B63" s="187"/>
      <c r="C63" s="187"/>
      <c r="D63" s="187"/>
      <c r="E63" s="187"/>
      <c r="F63" s="187"/>
      <c r="G63" s="187"/>
      <c r="H63" s="187"/>
      <c r="I63" s="59" t="s">
        <v>48</v>
      </c>
      <c r="J63" s="188" t="s">
        <v>49</v>
      </c>
      <c r="K63" s="188"/>
      <c r="L63" s="188"/>
      <c r="M63" s="188"/>
    </row>
    <row r="64" spans="1:13" ht="27.75" customHeight="1">
      <c r="A64" s="189"/>
      <c r="B64" s="189"/>
      <c r="C64" s="189"/>
      <c r="D64" s="189"/>
      <c r="E64" s="189"/>
      <c r="F64" s="189"/>
      <c r="G64" s="189"/>
      <c r="H64" s="189"/>
      <c r="I64" s="190"/>
      <c r="J64" s="188"/>
      <c r="K64" s="188"/>
      <c r="L64" s="188"/>
      <c r="M64" s="188"/>
    </row>
    <row r="65" spans="1:13" ht="12.75">
      <c r="A65" s="189"/>
      <c r="B65" s="189"/>
      <c r="C65" s="189"/>
      <c r="D65" s="189"/>
      <c r="E65" s="189"/>
      <c r="F65" s="189"/>
      <c r="G65" s="189"/>
      <c r="H65" s="189"/>
      <c r="I65" s="191"/>
      <c r="J65" s="188"/>
      <c r="K65" s="188"/>
      <c r="L65" s="188"/>
      <c r="M65" s="188"/>
    </row>
    <row r="67" ht="30" customHeight="1"/>
    <row r="68" ht="29.25" customHeight="1"/>
    <row r="69" ht="26.25" customHeight="1"/>
    <row r="70" ht="29.25" customHeight="1"/>
    <row r="71" ht="30" customHeight="1"/>
  </sheetData>
  <sheetProtection/>
  <protectedRanges>
    <protectedRange password="CD66" sqref="A64:M65" name="Oblast6"/>
    <protectedRange password="CD66" sqref="B20:E39" name="Oblast1"/>
    <protectedRange password="CD66" sqref="C4:H5" name="Oblast2"/>
    <protectedRange password="CD66" sqref="K4:M5" name="Oblast3"/>
    <protectedRange password="CD66" sqref="F9:F15" name="Oblast4"/>
    <protectedRange password="CD66" sqref="A59:M60" name="Oblast5"/>
  </protectedRanges>
  <mergeCells count="44">
    <mergeCell ref="B51:D51"/>
    <mergeCell ref="B45:D45"/>
    <mergeCell ref="B46:D46"/>
    <mergeCell ref="B47:D47"/>
    <mergeCell ref="B48:D48"/>
    <mergeCell ref="B50:D50"/>
    <mergeCell ref="I4:J4"/>
    <mergeCell ref="I5:J5"/>
    <mergeCell ref="A62:H62"/>
    <mergeCell ref="E58:H58"/>
    <mergeCell ref="J58:M58"/>
    <mergeCell ref="A59:D60"/>
    <mergeCell ref="E59:H60"/>
    <mergeCell ref="I59:I60"/>
    <mergeCell ref="J59:M60"/>
    <mergeCell ref="B49:D49"/>
    <mergeCell ref="A63:H63"/>
    <mergeCell ref="J63:M63"/>
    <mergeCell ref="A64:H65"/>
    <mergeCell ref="I64:I65"/>
    <mergeCell ref="J64:M65"/>
    <mergeCell ref="B53:D53"/>
    <mergeCell ref="A57:D57"/>
    <mergeCell ref="A58:D58"/>
    <mergeCell ref="B52:D52"/>
    <mergeCell ref="A7:D7"/>
    <mergeCell ref="A12:D12"/>
    <mergeCell ref="A1:M1"/>
    <mergeCell ref="A13:D13"/>
    <mergeCell ref="A2:N2"/>
    <mergeCell ref="A4:B4"/>
    <mergeCell ref="A5:B5"/>
    <mergeCell ref="K4:M4"/>
    <mergeCell ref="K5:M5"/>
    <mergeCell ref="C4:H4"/>
    <mergeCell ref="G18:K18"/>
    <mergeCell ref="B18:F18"/>
    <mergeCell ref="A8:D8"/>
    <mergeCell ref="A9:D9"/>
    <mergeCell ref="A10:D10"/>
    <mergeCell ref="A11:D11"/>
    <mergeCell ref="A14:D14"/>
    <mergeCell ref="A15:D15"/>
    <mergeCell ref="C5:H5"/>
  </mergeCells>
  <conditionalFormatting sqref="G48">
    <cfRule type="cellIs" priority="1" dxfId="0" operator="greaterThan" stopIfTrue="1">
      <formula>1</formula>
    </cfRule>
  </conditionalFormatting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37" r:id="rId3"/>
  <ignoredErrors>
    <ignoredError sqref="F40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9"/>
  <sheetViews>
    <sheetView zoomScale="90" zoomScaleNormal="90" zoomScalePageLayoutView="0" workbookViewId="0" topLeftCell="A1">
      <selection activeCell="F18" sqref="F18"/>
    </sheetView>
  </sheetViews>
  <sheetFormatPr defaultColWidth="9.140625" defaultRowHeight="12.75"/>
  <cols>
    <col min="1" max="1" width="31.28125" style="123" customWidth="1"/>
    <col min="2" max="17" width="13.8515625" style="0" customWidth="1"/>
  </cols>
  <sheetData>
    <row r="1" spans="1:3" ht="12.75">
      <c r="A1" s="213" t="s">
        <v>125</v>
      </c>
      <c r="B1" s="213"/>
      <c r="C1" s="213"/>
    </row>
    <row r="2" spans="1:3" ht="23.25" customHeight="1" thickBot="1">
      <c r="A2" s="212" t="s">
        <v>75</v>
      </c>
      <c r="B2" s="144"/>
      <c r="C2" s="144"/>
    </row>
    <row r="3" spans="1:17" ht="26.25" thickBot="1">
      <c r="A3" s="112" t="s">
        <v>76</v>
      </c>
      <c r="B3" s="113">
        <v>2011</v>
      </c>
      <c r="C3" s="114">
        <f aca="true" t="shared" si="0" ref="C3:Q3">B3+1</f>
        <v>2012</v>
      </c>
      <c r="D3" s="114">
        <f t="shared" si="0"/>
        <v>2013</v>
      </c>
      <c r="E3" s="114">
        <f t="shared" si="0"/>
        <v>2014</v>
      </c>
      <c r="F3" s="114">
        <f t="shared" si="0"/>
        <v>2015</v>
      </c>
      <c r="G3" s="114">
        <f t="shared" si="0"/>
        <v>2016</v>
      </c>
      <c r="H3" s="114">
        <f t="shared" si="0"/>
        <v>2017</v>
      </c>
      <c r="I3" s="114">
        <f t="shared" si="0"/>
        <v>2018</v>
      </c>
      <c r="J3" s="114">
        <f t="shared" si="0"/>
        <v>2019</v>
      </c>
      <c r="K3" s="114">
        <f t="shared" si="0"/>
        <v>2020</v>
      </c>
      <c r="L3" s="114">
        <f t="shared" si="0"/>
        <v>2021</v>
      </c>
      <c r="M3" s="114">
        <f t="shared" si="0"/>
        <v>2022</v>
      </c>
      <c r="N3" s="114">
        <f t="shared" si="0"/>
        <v>2023</v>
      </c>
      <c r="O3" s="114">
        <f t="shared" si="0"/>
        <v>2024</v>
      </c>
      <c r="P3" s="114">
        <f t="shared" si="0"/>
        <v>2025</v>
      </c>
      <c r="Q3" s="129">
        <f t="shared" si="0"/>
        <v>2026</v>
      </c>
    </row>
    <row r="4" spans="1:17" ht="12.75">
      <c r="A4" s="115" t="s">
        <v>77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</row>
    <row r="5" spans="1:17" ht="12.75">
      <c r="A5" s="115" t="s">
        <v>78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</row>
    <row r="6" spans="1:17" ht="12.75">
      <c r="A6" s="115" t="s">
        <v>79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</row>
    <row r="7" spans="1:17" ht="12.75">
      <c r="A7" s="115" t="s">
        <v>80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</row>
    <row r="8" spans="1:17" ht="12.75">
      <c r="A8" s="115" t="s">
        <v>81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</row>
    <row r="9" spans="1:17" ht="12.75">
      <c r="A9" s="115" t="s">
        <v>82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</row>
    <row r="10" spans="1:17" ht="12.75">
      <c r="A10" s="115" t="s">
        <v>83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</row>
    <row r="11" spans="1:17" ht="12.75">
      <c r="A11" s="115" t="s">
        <v>84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</row>
    <row r="12" spans="1:17" ht="12.75">
      <c r="A12" s="115" t="s">
        <v>85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</row>
    <row r="13" spans="1:17" ht="12.75">
      <c r="A13" s="115" t="s">
        <v>86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</row>
    <row r="14" spans="1:17" ht="12.75">
      <c r="A14" s="115" t="s">
        <v>87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</row>
    <row r="15" spans="1:17" ht="12.75">
      <c r="A15" s="115" t="s">
        <v>88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</row>
    <row r="16" spans="1:17" ht="12.75">
      <c r="A16" s="115" t="s">
        <v>89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</row>
    <row r="17" spans="1:17" ht="25.5">
      <c r="A17" s="115" t="s">
        <v>90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</row>
    <row r="18" spans="1:17" ht="12.75">
      <c r="A18" s="115" t="s">
        <v>91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</row>
    <row r="19" spans="1:17" ht="25.5">
      <c r="A19" s="115" t="s">
        <v>92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</row>
    <row r="20" spans="1:17" ht="12.75">
      <c r="A20" s="115" t="s">
        <v>93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</row>
    <row r="21" spans="1:17" ht="12.75">
      <c r="A21" s="115" t="s">
        <v>94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</row>
    <row r="22" spans="1:17" ht="12.75">
      <c r="A22" s="115" t="s">
        <v>95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</row>
    <row r="23" spans="1:17" ht="12.75">
      <c r="A23" s="115" t="s">
        <v>96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</row>
    <row r="24" spans="1:17" ht="13.5" thickBot="1">
      <c r="A24" s="115" t="s">
        <v>97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</row>
    <row r="25" spans="1:17" ht="28.5" customHeight="1" thickBot="1">
      <c r="A25" s="116" t="s">
        <v>98</v>
      </c>
      <c r="B25" s="117">
        <f aca="true" t="shared" si="1" ref="B25:Q25">B4+B9</f>
        <v>0</v>
      </c>
      <c r="C25" s="117">
        <f t="shared" si="1"/>
        <v>0</v>
      </c>
      <c r="D25" s="117">
        <f t="shared" si="1"/>
        <v>0</v>
      </c>
      <c r="E25" s="117">
        <f t="shared" si="1"/>
        <v>0</v>
      </c>
      <c r="F25" s="117">
        <f t="shared" si="1"/>
        <v>0</v>
      </c>
      <c r="G25" s="117">
        <f t="shared" si="1"/>
        <v>0</v>
      </c>
      <c r="H25" s="117">
        <f t="shared" si="1"/>
        <v>0</v>
      </c>
      <c r="I25" s="117">
        <f t="shared" si="1"/>
        <v>0</v>
      </c>
      <c r="J25" s="117">
        <f t="shared" si="1"/>
        <v>0</v>
      </c>
      <c r="K25" s="117">
        <f t="shared" si="1"/>
        <v>0</v>
      </c>
      <c r="L25" s="117">
        <f t="shared" si="1"/>
        <v>0</v>
      </c>
      <c r="M25" s="117">
        <f t="shared" si="1"/>
        <v>0</v>
      </c>
      <c r="N25" s="117">
        <f t="shared" si="1"/>
        <v>0</v>
      </c>
      <c r="O25" s="117">
        <f t="shared" si="1"/>
        <v>0</v>
      </c>
      <c r="P25" s="117">
        <f t="shared" si="1"/>
        <v>0</v>
      </c>
      <c r="Q25" s="130">
        <f t="shared" si="1"/>
        <v>0</v>
      </c>
    </row>
    <row r="26" spans="1:20" ht="12.75">
      <c r="A26" s="118" t="s">
        <v>99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</row>
    <row r="27" ht="12.75">
      <c r="A27" s="119"/>
    </row>
    <row r="28" spans="1:2" ht="21" thickBot="1">
      <c r="A28" s="212" t="s">
        <v>100</v>
      </c>
      <c r="B28" s="144"/>
    </row>
    <row r="29" spans="1:17" s="120" customFormat="1" ht="26.25" thickBot="1">
      <c r="A29" s="128" t="s">
        <v>101</v>
      </c>
      <c r="B29" s="114">
        <v>2011</v>
      </c>
      <c r="C29" s="114">
        <f aca="true" t="shared" si="2" ref="C29:Q29">B29+1</f>
        <v>2012</v>
      </c>
      <c r="D29" s="114">
        <f t="shared" si="2"/>
        <v>2013</v>
      </c>
      <c r="E29" s="114">
        <f t="shared" si="2"/>
        <v>2014</v>
      </c>
      <c r="F29" s="114">
        <f t="shared" si="2"/>
        <v>2015</v>
      </c>
      <c r="G29" s="114">
        <f t="shared" si="2"/>
        <v>2016</v>
      </c>
      <c r="H29" s="114">
        <f t="shared" si="2"/>
        <v>2017</v>
      </c>
      <c r="I29" s="114">
        <f t="shared" si="2"/>
        <v>2018</v>
      </c>
      <c r="J29" s="114">
        <f t="shared" si="2"/>
        <v>2019</v>
      </c>
      <c r="K29" s="114">
        <f t="shared" si="2"/>
        <v>2020</v>
      </c>
      <c r="L29" s="114">
        <f t="shared" si="2"/>
        <v>2021</v>
      </c>
      <c r="M29" s="114">
        <f t="shared" si="2"/>
        <v>2022</v>
      </c>
      <c r="N29" s="114">
        <f t="shared" si="2"/>
        <v>2023</v>
      </c>
      <c r="O29" s="114">
        <f t="shared" si="2"/>
        <v>2024</v>
      </c>
      <c r="P29" s="114">
        <f t="shared" si="2"/>
        <v>2025</v>
      </c>
      <c r="Q29" s="129">
        <f t="shared" si="2"/>
        <v>2026</v>
      </c>
    </row>
    <row r="30" spans="1:17" ht="38.25">
      <c r="A30" s="126" t="s">
        <v>102</v>
      </c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</row>
    <row r="31" spans="1:17" ht="12.75">
      <c r="A31" s="88" t="s">
        <v>103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</row>
    <row r="32" spans="1:17" ht="12.75">
      <c r="A32" s="88" t="s">
        <v>104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</row>
    <row r="33" spans="1:17" ht="12.75">
      <c r="A33" s="88" t="s">
        <v>105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</row>
    <row r="34" spans="1:17" ht="13.5" thickBot="1">
      <c r="A34" s="88" t="s">
        <v>106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</row>
    <row r="35" spans="1:18" ht="39" thickBot="1">
      <c r="A35" s="121" t="s">
        <v>107</v>
      </c>
      <c r="B35" s="134">
        <f aca="true" t="shared" si="3" ref="B35:Q35">SUM(B30:B34)</f>
        <v>0</v>
      </c>
      <c r="C35" s="135">
        <f t="shared" si="3"/>
        <v>0</v>
      </c>
      <c r="D35" s="135">
        <f t="shared" si="3"/>
        <v>0</v>
      </c>
      <c r="E35" s="135">
        <f t="shared" si="3"/>
        <v>0</v>
      </c>
      <c r="F35" s="135">
        <f t="shared" si="3"/>
        <v>0</v>
      </c>
      <c r="G35" s="135">
        <f t="shared" si="3"/>
        <v>0</v>
      </c>
      <c r="H35" s="135">
        <f t="shared" si="3"/>
        <v>0</v>
      </c>
      <c r="I35" s="135">
        <f t="shared" si="3"/>
        <v>0</v>
      </c>
      <c r="J35" s="135">
        <f t="shared" si="3"/>
        <v>0</v>
      </c>
      <c r="K35" s="135">
        <f t="shared" si="3"/>
        <v>0</v>
      </c>
      <c r="L35" s="135">
        <f t="shared" si="3"/>
        <v>0</v>
      </c>
      <c r="M35" s="135">
        <f t="shared" si="3"/>
        <v>0</v>
      </c>
      <c r="N35" s="135">
        <f t="shared" si="3"/>
        <v>0</v>
      </c>
      <c r="O35" s="135">
        <f t="shared" si="3"/>
        <v>0</v>
      </c>
      <c r="P35" s="135">
        <f t="shared" si="3"/>
        <v>0</v>
      </c>
      <c r="Q35" s="136">
        <f t="shared" si="3"/>
        <v>0</v>
      </c>
      <c r="R35" s="60"/>
    </row>
    <row r="36" spans="1:17" ht="13.5" thickBot="1">
      <c r="A36" s="121" t="s">
        <v>108</v>
      </c>
      <c r="B36" s="114">
        <v>2011</v>
      </c>
      <c r="C36" s="114">
        <f aca="true" t="shared" si="4" ref="C36:Q36">B36+1</f>
        <v>2012</v>
      </c>
      <c r="D36" s="114">
        <f t="shared" si="4"/>
        <v>2013</v>
      </c>
      <c r="E36" s="114">
        <f t="shared" si="4"/>
        <v>2014</v>
      </c>
      <c r="F36" s="114">
        <f t="shared" si="4"/>
        <v>2015</v>
      </c>
      <c r="G36" s="114">
        <f t="shared" si="4"/>
        <v>2016</v>
      </c>
      <c r="H36" s="114">
        <f t="shared" si="4"/>
        <v>2017</v>
      </c>
      <c r="I36" s="114">
        <f t="shared" si="4"/>
        <v>2018</v>
      </c>
      <c r="J36" s="114">
        <f t="shared" si="4"/>
        <v>2019</v>
      </c>
      <c r="K36" s="114">
        <f t="shared" si="4"/>
        <v>2020</v>
      </c>
      <c r="L36" s="114">
        <f t="shared" si="4"/>
        <v>2021</v>
      </c>
      <c r="M36" s="114">
        <f t="shared" si="4"/>
        <v>2022</v>
      </c>
      <c r="N36" s="114">
        <f t="shared" si="4"/>
        <v>2023</v>
      </c>
      <c r="O36" s="114">
        <f t="shared" si="4"/>
        <v>2024</v>
      </c>
      <c r="P36" s="114">
        <f t="shared" si="4"/>
        <v>2025</v>
      </c>
      <c r="Q36" s="129">
        <f t="shared" si="4"/>
        <v>2026</v>
      </c>
    </row>
    <row r="37" spans="1:17" ht="12.75">
      <c r="A37" s="122" t="s">
        <v>109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</row>
    <row r="38" spans="1:17" ht="12.75">
      <c r="A38" s="88" t="s">
        <v>110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</row>
    <row r="39" spans="1:17" ht="12.75">
      <c r="A39" s="123" t="s">
        <v>111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</row>
    <row r="40" spans="1:17" ht="12.75">
      <c r="A40" s="122" t="s">
        <v>112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</row>
    <row r="41" spans="1:17" ht="12.75">
      <c r="A41" s="122" t="s">
        <v>113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</row>
    <row r="42" spans="1:17" ht="12.75">
      <c r="A42" s="122" t="s">
        <v>114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</row>
    <row r="43" spans="1:17" ht="12.75">
      <c r="A43" s="122" t="s">
        <v>115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</row>
    <row r="44" spans="1:17" ht="12.75">
      <c r="A44" s="124" t="s">
        <v>116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</row>
    <row r="45" spans="1:17" ht="25.5">
      <c r="A45" s="88" t="s">
        <v>117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</row>
    <row r="46" spans="1:17" ht="12.75">
      <c r="A46" s="88" t="s">
        <v>118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</row>
    <row r="47" spans="1:17" ht="13.5" thickBot="1">
      <c r="A47" s="123" t="s">
        <v>119</v>
      </c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</row>
    <row r="48" spans="1:17" ht="13.5" thickBot="1">
      <c r="A48" s="132" t="s">
        <v>120</v>
      </c>
      <c r="B48" s="125">
        <f>SUM(B44:B47)</f>
        <v>0</v>
      </c>
      <c r="C48" s="125">
        <f aca="true" t="shared" si="5" ref="C48:Q48">SUM(C37:C47)</f>
        <v>0</v>
      </c>
      <c r="D48" s="125">
        <f t="shared" si="5"/>
        <v>0</v>
      </c>
      <c r="E48" s="125">
        <f t="shared" si="5"/>
        <v>0</v>
      </c>
      <c r="F48" s="125">
        <f t="shared" si="5"/>
        <v>0</v>
      </c>
      <c r="G48" s="125">
        <f t="shared" si="5"/>
        <v>0</v>
      </c>
      <c r="H48" s="125">
        <f t="shared" si="5"/>
        <v>0</v>
      </c>
      <c r="I48" s="125">
        <f t="shared" si="5"/>
        <v>0</v>
      </c>
      <c r="J48" s="125">
        <f t="shared" si="5"/>
        <v>0</v>
      </c>
      <c r="K48" s="125">
        <f t="shared" si="5"/>
        <v>0</v>
      </c>
      <c r="L48" s="125">
        <f t="shared" si="5"/>
        <v>0</v>
      </c>
      <c r="M48" s="125">
        <f t="shared" si="5"/>
        <v>0</v>
      </c>
      <c r="N48" s="125">
        <f t="shared" si="5"/>
        <v>0</v>
      </c>
      <c r="O48" s="125">
        <f t="shared" si="5"/>
        <v>0</v>
      </c>
      <c r="P48" s="125">
        <f t="shared" si="5"/>
        <v>0</v>
      </c>
      <c r="Q48" s="133">
        <f t="shared" si="5"/>
        <v>0</v>
      </c>
    </row>
    <row r="49" spans="1:17" ht="13.5" thickBot="1">
      <c r="A49" s="132" t="s">
        <v>121</v>
      </c>
      <c r="B49" s="117">
        <f>B35+B48</f>
        <v>0</v>
      </c>
      <c r="C49" s="117">
        <f aca="true" t="shared" si="6" ref="C49:Q49">C35+C48</f>
        <v>0</v>
      </c>
      <c r="D49" s="117">
        <f t="shared" si="6"/>
        <v>0</v>
      </c>
      <c r="E49" s="117">
        <f t="shared" si="6"/>
        <v>0</v>
      </c>
      <c r="F49" s="117">
        <f t="shared" si="6"/>
        <v>0</v>
      </c>
      <c r="G49" s="117">
        <f t="shared" si="6"/>
        <v>0</v>
      </c>
      <c r="H49" s="117">
        <f t="shared" si="6"/>
        <v>0</v>
      </c>
      <c r="I49" s="117">
        <f t="shared" si="6"/>
        <v>0</v>
      </c>
      <c r="J49" s="117">
        <f t="shared" si="6"/>
        <v>0</v>
      </c>
      <c r="K49" s="117">
        <f t="shared" si="6"/>
        <v>0</v>
      </c>
      <c r="L49" s="117">
        <f t="shared" si="6"/>
        <v>0</v>
      </c>
      <c r="M49" s="117">
        <f t="shared" si="6"/>
        <v>0</v>
      </c>
      <c r="N49" s="117">
        <f t="shared" si="6"/>
        <v>0</v>
      </c>
      <c r="O49" s="117">
        <f t="shared" si="6"/>
        <v>0</v>
      </c>
      <c r="P49" s="117">
        <f t="shared" si="6"/>
        <v>0</v>
      </c>
      <c r="Q49" s="130">
        <f t="shared" si="6"/>
        <v>0</v>
      </c>
    </row>
  </sheetData>
  <sheetProtection/>
  <protectedRanges>
    <protectedRange password="CD66" sqref="B37:Q47 B16:Q24 B4:Q14 B30:Q34" name="Oblast1"/>
    <protectedRange password="CD66" sqref="B15:Q15" name="Oblast1_2"/>
  </protectedRanges>
  <mergeCells count="3">
    <mergeCell ref="A2:C2"/>
    <mergeCell ref="A28:B28"/>
    <mergeCell ref="A1:C1"/>
  </mergeCells>
  <printOptions/>
  <pageMargins left="0.787401575" right="0.787401575" top="0.984251969" bottom="0.984251969" header="0.4921259845" footer="0.4921259845"/>
  <pageSetup orientation="portrait" paperSize="9" r:id="rId3"/>
  <ignoredErrors>
    <ignoredError sqref="B35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Regionální rada regionu soudržnosti Moravskoslezsko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 SV</dc:creator>
  <cp:keywords/>
  <dc:description/>
  <cp:lastModifiedBy>Šťáva Michal Ing.</cp:lastModifiedBy>
  <cp:lastPrinted>2010-07-20T11:58:53Z</cp:lastPrinted>
  <dcterms:created xsi:type="dcterms:W3CDTF">2007-01-19T12:55:30Z</dcterms:created>
  <dcterms:modified xsi:type="dcterms:W3CDTF">2013-05-17T12:05:13Z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1547203547</vt:i4>
  </property>
  <property fmtid="{D5CDD505-2E9C-101B-9397-08002B2CF9AE}" pid="3" name="_EmailSubject">
    <vt:lpwstr>Metodický pokyn ŘO IOP č. 19 - k připomínkám</vt:lpwstr>
  </property>
  <property fmtid="{D5CDD505-2E9C-101B-9397-08002B2CF9AE}" pid="4" name="_AuthorEmail">
    <vt:lpwstr>Petra.Bursikova@mmr.cz</vt:lpwstr>
  </property>
  <property fmtid="{D5CDD505-2E9C-101B-9397-08002B2CF9AE}" pid="5" name="_AuthorEmailDisplayName">
    <vt:lpwstr>Buršíková Petra</vt:lpwstr>
  </property>
  <property fmtid="{D5CDD505-2E9C-101B-9397-08002B2CF9AE}" pid="6" name="_PreviousAdHocReviewCycleID">
    <vt:i4>686281229</vt:i4>
  </property>
  <property fmtid="{D5CDD505-2E9C-101B-9397-08002B2CF9AE}" pid="7" name="_ReviewingToolsShownOnce">
    <vt:lpwstr/>
  </property>
</Properties>
</file>